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5720" tabRatio="790" activeTab="14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'!$A$4:$Y$5</definedName>
    <definedName name="_xlnm._FilterDatabase" localSheetId="4" hidden="1">'5-илова'!$A$5:$L$83</definedName>
    <definedName name="_xlnm._FilterDatabase" localSheetId="5" hidden="1">'6-илова '!$A$5:$M$12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'2-илова'!$A$1:$J$16</definedName>
    <definedName name="_xlnm.Print_Area" localSheetId="3">'4-илова '!$A$1:$L$7</definedName>
    <definedName name="_xlnm.Print_Area" localSheetId="4">'5-илова'!$A$1:$L$269</definedName>
    <definedName name="_xlnm.Print_Area" localSheetId="5">'6-илова '!$A$1:$H$23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8" i="7" l="1"/>
  <c r="L262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02" i="7" l="1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3" i="7"/>
  <c r="L224" i="7"/>
  <c r="L225" i="7"/>
  <c r="L192" i="7"/>
  <c r="L193" i="7"/>
  <c r="L194" i="7"/>
  <c r="L195" i="7"/>
  <c r="L196" i="7"/>
  <c r="L197" i="7"/>
  <c r="L198" i="7"/>
  <c r="L199" i="7"/>
  <c r="L200" i="7"/>
  <c r="L201" i="7"/>
  <c r="L184" i="7"/>
  <c r="L185" i="7"/>
  <c r="L186" i="7"/>
  <c r="L187" i="7"/>
  <c r="L188" i="7"/>
  <c r="L189" i="7"/>
  <c r="L190" i="7"/>
  <c r="L191" i="7"/>
  <c r="L176" i="7"/>
  <c r="L177" i="7"/>
  <c r="L178" i="7"/>
  <c r="L179" i="7"/>
  <c r="L180" i="7"/>
  <c r="L181" i="7"/>
  <c r="L182" i="7"/>
  <c r="L183" i="7"/>
  <c r="L169" i="7"/>
  <c r="L170" i="7"/>
  <c r="L171" i="7"/>
  <c r="L172" i="7"/>
  <c r="L173" i="7"/>
  <c r="L174" i="7"/>
  <c r="L175" i="7"/>
  <c r="L164" i="7"/>
  <c r="L165" i="7"/>
  <c r="L166" i="7"/>
  <c r="L167" i="7"/>
  <c r="L168" i="7"/>
  <c r="L158" i="7"/>
  <c r="L159" i="7"/>
  <c r="L160" i="7"/>
  <c r="L161" i="7"/>
  <c r="L162" i="7"/>
  <c r="L163" i="7"/>
  <c r="L157" i="7"/>
  <c r="L156" i="7"/>
  <c r="L155" i="7"/>
  <c r="H13" i="11" l="1"/>
  <c r="I13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</calcChain>
</file>

<file path=xl/sharedStrings.xml><?xml version="1.0" encoding="utf-8"?>
<sst xmlns="http://schemas.openxmlformats.org/spreadsheetml/2006/main" count="2449" uniqueCount="1114">
  <si>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</si>
  <si>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</si>
  <si>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</si>
  <si>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</si>
  <si>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</si>
  <si>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</si>
  <si>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</si>
  <si>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</si>
  <si>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</si>
  <si>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</si>
  <si>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</si>
  <si>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</si>
  <si>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</si>
  <si>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</si>
  <si>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</si>
  <si>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</si>
  <si>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</si>
  <si>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</si>
  <si>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</si>
  <si>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</si>
  <si>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</si>
  <si>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</si>
  <si>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</si>
  <si>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</si>
  <si>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</si>
  <si>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</si>
  <si>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</si>
  <si>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</si>
  <si>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</si>
  <si>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</si>
  <si>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</si>
  <si>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</si>
  <si>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</si>
  <si>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</si>
  <si>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</si>
  <si>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</si>
  <si>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</si>
  <si>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</si>
  <si>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</si>
  <si>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</si>
  <si>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</si>
  <si>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</si>
  <si>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</si>
  <si>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</si>
  <si>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</si>
  <si>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</si>
  <si>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</si>
  <si>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</si>
  <si>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</si>
  <si>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</si>
  <si>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</si>
  <si>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</si>
  <si>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</si>
  <si>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</si>
  <si>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</si>
  <si>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</si>
  <si>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</si>
  <si>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</si>
  <si>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</si>
  <si>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</si>
  <si>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</si>
  <si>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</si>
  <si>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</si>
  <si>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</si>
  <si>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</si>
  <si>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</si>
  <si>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</si>
  <si>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</si>
  <si>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</si>
  <si>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</si>
  <si>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</si>
  <si>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</si>
  <si>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</si>
  <si>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</si>
  <si>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</si>
  <si>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</si>
  <si>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</si>
  <si>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</si>
  <si>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</si>
  <si>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</si>
  <si>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</si>
  <si>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</si>
  <si>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</si>
  <si>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</si>
  <si>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</si>
  <si>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</si>
  <si>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</si>
  <si>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</si>
  <si>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</si>
  <si>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</si>
  <si>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</si>
  <si>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</si>
  <si>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</si>
  <si>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</si>
  <si>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</si>
  <si>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</si>
  <si>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</si>
  <si>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</si>
  <si>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</si>
  <si>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</si>
  <si>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</si>
  <si>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</si>
  <si>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</si>
  <si>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</si>
  <si>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</si>
  <si>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</si>
  <si>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</si>
  <si>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</si>
  <si>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</si>
  <si>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</si>
  <si>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</si>
  <si>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</si>
  <si>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</si>
  <si>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</si>
  <si>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</si>
  <si>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</si>
  <si>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</si>
  <si>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Аукцион</t>
  </si>
  <si>
    <t>Дона</t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</si>
  <si>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</si>
  <si>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</si>
  <si>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</si>
  <si>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</si>
  <si>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</si>
  <si>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</si>
  <si>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</si>
  <si>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</si>
  <si>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</si>
  <si>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</si>
  <si>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</si>
  <si>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</si>
  <si>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</si>
  <si>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</si>
  <si>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</si>
  <si>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</si>
  <si>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</si>
  <si>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</si>
  <si>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</si>
  <si>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</si>
  <si>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</si>
  <si>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</si>
  <si>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</si>
  <si>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</si>
  <si>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</si>
  <si>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</si>
  <si>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</si>
  <si>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</si>
  <si>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</si>
  <si>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</si>
  <si>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</si>
  <si>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</si>
  <si>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</si>
  <si>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</si>
  <si>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</si>
  <si>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</si>
  <si>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</si>
  <si>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</si>
  <si>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</si>
  <si>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</si>
  <si>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</si>
  <si>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</si>
  <si>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</si>
  <si>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</si>
  <si>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</si>
  <si>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</si>
  <si>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</si>
  <si>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</si>
  <si>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</si>
  <si>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</si>
  <si>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</si>
  <si>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</si>
  <si>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</si>
  <si>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</si>
  <si>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</si>
  <si>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</si>
  <si>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</si>
  <si>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</si>
  <si>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</si>
  <si>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</si>
  <si>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</si>
  <si>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</si>
  <si>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</si>
  <si>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</si>
  <si>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</si>
  <si>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</si>
  <si>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</si>
  <si>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</si>
  <si>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</si>
  <si>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</si>
  <si>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</si>
  <si>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Ўзбекистон Республикаси Вазирлар Маҳкамаси хузуридаги Давлат тест маркази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</si>
  <si>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</si>
  <si>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</si>
  <si>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Самарқанд шаҳар ҳокимлиги инжиниринг компанияси</t>
  </si>
  <si>
    <t>Андижон шаҳар ҳокимлиги инжиниринг компанияси</t>
  </si>
  <si>
    <t>Самарқанд вилоят хокимлиги инжиниринг компанияси</t>
  </si>
  <si>
    <t>Андижон вилоят хокимлиги инжиниринг компанияси</t>
  </si>
  <si>
    <t>Сирдарё вилоят хокимлиги инжиниринг компанияси</t>
  </si>
  <si>
    <t>Қорақалпоғистон Рес. хокимлиги инжиниринг компанияси</t>
  </si>
  <si>
    <t>Тўғридан тўғри</t>
  </si>
  <si>
    <t>Переходник</t>
  </si>
  <si>
    <t>22111007022555/18355</t>
  </si>
  <si>
    <t>QOBILOV IBROHIM NOSIR O'G'LI</t>
  </si>
  <si>
    <t>Гарнитура</t>
  </si>
  <si>
    <t>22111007024628/19330</t>
  </si>
  <si>
    <t>MELYA BROCK MCHJ</t>
  </si>
  <si>
    <t>ГОСУДАРСТВЕННОЕ УНИТАРНОЕ ПРЕДПРИЯТИЕ "KIBERXAVFSIZLIK MARKAZI"</t>
  </si>
  <si>
    <t>"O`ZBEKTELEKOM " AKSIYADORLIK JAMIYATI</t>
  </si>
  <si>
    <t>Узбекэнерго АЖ</t>
  </si>
  <si>
    <t>"UNICON-SOFT" MAS`ULIYATI CHEKLANGAN JAMIYAT</t>
  </si>
  <si>
    <r>
      <t xml:space="preserve"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</t>
    </r>
    <r>
      <rPr>
        <b/>
        <sz val="11"/>
        <color theme="1"/>
        <rFont val="Times New Roman"/>
        <family val="1"/>
        <charset val="204"/>
      </rPr>
      <t xml:space="preserve">
</t>
    </r>
  </si>
  <si>
    <t>2-чорак</t>
  </si>
  <si>
    <t>Бензин автомобильный</t>
  </si>
  <si>
    <t>бюджет</t>
  </si>
  <si>
    <t>"UNG PETRO" MAS'ULIYATI CHEKLANGAN JAMIYAT</t>
  </si>
  <si>
    <t>Обязательное страхование жизни и здоровья</t>
  </si>
  <si>
    <t>Услуги по вывозу мусора</t>
  </si>
  <si>
    <t>"SEMURG SUG`URTA" AKSIYADORLIK JAMIYATI QO`SHMA KORXONA</t>
  </si>
  <si>
    <t>"TOSHKENT SHAHAR HOKIMLIGI HUZURIDAGI MAXSUSTRANS ISHLAB CHIQARISH BOSHQARMASI" DAVLAT UNITAR KORXONASI</t>
  </si>
  <si>
    <t>973-22/22110042424119</t>
  </si>
  <si>
    <t>02/ОСГОР-109/22110037467849</t>
  </si>
  <si>
    <t>40233/22110061580988</t>
  </si>
  <si>
    <t>Конверт почтовый бумажный</t>
  </si>
  <si>
    <t>Книги печатные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</si>
  <si>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</si>
  <si>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Почтовая марка</t>
  </si>
  <si>
    <t>Услуги по технической поддержке информационных технологий</t>
  </si>
  <si>
    <t>Услуги по передаче электроэнергии</t>
  </si>
  <si>
    <t>Электроэнергия, газ, пар и кондиционирование воздуха</t>
  </si>
  <si>
    <t>Услуги по ремонту легковых автомобилей</t>
  </si>
  <si>
    <t>Услуги телекоммуникационные</t>
  </si>
  <si>
    <t>Ведение государственного земельного кадастра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</si>
  <si>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</si>
  <si>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по доступу к информационно-коммуникационной сети Интернет</t>
  </si>
  <si>
    <t>Услуги телефонной связи махсус алоқа</t>
  </si>
  <si>
    <t>ОАО Узбекистон почтаси</t>
  </si>
  <si>
    <t>ГУП Центр правовой информации Адолат</t>
  </si>
  <si>
    <t>"DAVLAT AXBOROT TIZIMLARINI YARATISH VA QO`LLAB QUVATLASH BO`YICHA YAGONA INTEGRATOR-UZINFOCOM" MAS'ULIYATI CHEKLANGAN JAMIYAT</t>
  </si>
  <si>
    <t>Бухоро ХЭТК АЖ</t>
  </si>
  <si>
    <t>ЧП "Мирзиятов А.М."</t>
  </si>
  <si>
    <t>"COSCOM" MAS`ULIYATI CHEKLANGAN JAMIYAT</t>
  </si>
  <si>
    <t>Фаргона вилояти Ер тузиш ва кучмас мулк кадастри Давлат корхонаси</t>
  </si>
  <si>
    <t>"RESPUBLIKA MAXSUS ALOQA BOG`LAMASI" DAVLAT UNITAR KORXONASI</t>
  </si>
  <si>
    <t>ГУП TOSHKENT XALKARO AEROPORTI</t>
  </si>
  <si>
    <t>"FERGANA EKO PROYEKT" MAS'ULIYATI CHEKLANGAN JAMIYATI</t>
  </si>
  <si>
    <t>ЗРУ-684, 61-статья</t>
  </si>
  <si>
    <t>22110014327049</t>
  </si>
  <si>
    <t>22110010357751</t>
  </si>
  <si>
    <t>22110010392934</t>
  </si>
  <si>
    <t>22110010425757</t>
  </si>
  <si>
    <t>22110010428701</t>
  </si>
  <si>
    <t>22110010442155</t>
  </si>
  <si>
    <t>22110010445823</t>
  </si>
  <si>
    <t>22110010485899</t>
  </si>
  <si>
    <t>22110010486315</t>
  </si>
  <si>
    <t>22110045486486</t>
  </si>
  <si>
    <t>22110024502910</t>
  </si>
  <si>
    <t>22110010516322</t>
  </si>
  <si>
    <t>22110010539165</t>
  </si>
  <si>
    <t>22110024578607</t>
  </si>
  <si>
    <t>22110024580385</t>
  </si>
  <si>
    <t>22110010603790</t>
  </si>
  <si>
    <t>22110014607780</t>
  </si>
  <si>
    <t>22110010609410</t>
  </si>
  <si>
    <t>O`ZBEKISTON RESPUBLIKASI MUDOFA VAZIRLIGI HUZURIDAGI"G`ALABA BOGI" YODGORLIK MAJMUASI</t>
  </si>
  <si>
    <t>Аренда помещения</t>
  </si>
  <si>
    <t>22110034362147</t>
  </si>
  <si>
    <t>услуга</t>
  </si>
  <si>
    <t>Услуги по разработке проекта Заявления о воздействии на окружающую среду (ЗВОС)</t>
  </si>
  <si>
    <t>Услуга по открытию ключа электронной цифровой подписи</t>
  </si>
  <si>
    <t>аренда</t>
  </si>
  <si>
    <t>60623 ,5</t>
  </si>
  <si>
    <t>1.</t>
  </si>
  <si>
    <t>2023 йил июн</t>
  </si>
  <si>
    <t>минг сўмда</t>
  </si>
  <si>
    <t>Наманган вилояти ҳокимлиги инжиниринг компанияси</t>
  </si>
  <si>
    <t>Хоразм вилояти инжиниринг компанияси</t>
  </si>
  <si>
    <t>Қорақалпоғистон Республикаси инжиниринг компанияси</t>
  </si>
  <si>
    <t>Сурхондарё вилояти инжиниринг компанияси</t>
  </si>
  <si>
    <t>1-чорак</t>
  </si>
  <si>
    <t>Ягона етказиб берувчи</t>
  </si>
  <si>
    <t>23</t>
  </si>
  <si>
    <t>Принтерга эхтиёт қисмлар сотиб олиш</t>
  </si>
  <si>
    <t>22111007040309/26006</t>
  </si>
  <si>
    <t>ЧП TEX XUDUD</t>
  </si>
  <si>
    <t>24</t>
  </si>
  <si>
    <t>Кронштейн задней рессоры</t>
  </si>
  <si>
    <t>22111007049417/32406</t>
  </si>
  <si>
    <t>OOO LEADER PERFECT TRADE</t>
  </si>
  <si>
    <t>25</t>
  </si>
  <si>
    <t>Огнетушитель</t>
  </si>
  <si>
    <t>22111007049410/32368</t>
  </si>
  <si>
    <t>ГЛОБАЛ РОУМИНГ ХК</t>
  </si>
  <si>
    <t>26</t>
  </si>
  <si>
    <t>Жесткий диск</t>
  </si>
  <si>
    <t>Электрон дукон</t>
  </si>
  <si>
    <t>22111008244227/222319</t>
  </si>
  <si>
    <t>MCHJ Total Computer service</t>
  </si>
  <si>
    <t>27</t>
  </si>
  <si>
    <t>Кора металлдан гайка</t>
  </si>
  <si>
    <t>22111008287771/260890</t>
  </si>
  <si>
    <t>ЧП IMEX GROUP</t>
  </si>
  <si>
    <t>кг</t>
  </si>
  <si>
    <t>28</t>
  </si>
  <si>
    <t>Болт с шестигранной головкой</t>
  </si>
  <si>
    <t>22111008287760/260887</t>
  </si>
  <si>
    <t>29</t>
  </si>
  <si>
    <t>Техник хизмат курсатиш</t>
  </si>
  <si>
    <t>22111008280377/253341</t>
  </si>
  <si>
    <t>Afsona invest</t>
  </si>
  <si>
    <t>Хизмат</t>
  </si>
  <si>
    <t>30</t>
  </si>
  <si>
    <t>22111008279434/252718</t>
  </si>
  <si>
    <t>GLOBAL TEXNO TREYD MCHJ</t>
  </si>
  <si>
    <t>31</t>
  </si>
  <si>
    <t>Электрод</t>
  </si>
  <si>
    <t>22111008287789/260913</t>
  </si>
  <si>
    <t>32</t>
  </si>
  <si>
    <t>Фланец стальной</t>
  </si>
  <si>
    <t>22111008287654/260814</t>
  </si>
  <si>
    <t>ЧП VERTEX DEVELOP GROUP</t>
  </si>
  <si>
    <t>33</t>
  </si>
  <si>
    <t>Кран шаровой</t>
  </si>
  <si>
    <t>22111008287745/260870</t>
  </si>
  <si>
    <t>34</t>
  </si>
  <si>
    <t>Карбид кальция</t>
  </si>
  <si>
    <t>22111008287603/260770</t>
  </si>
  <si>
    <t>35</t>
  </si>
  <si>
    <t>Отвод</t>
  </si>
  <si>
    <t>22111008287621/260765</t>
  </si>
  <si>
    <t>36</t>
  </si>
  <si>
    <t>22111008287713/260830</t>
  </si>
  <si>
    <t>37</t>
  </si>
  <si>
    <t>Прокладка паронитовая</t>
  </si>
  <si>
    <t>22111008287661/260820</t>
  </si>
  <si>
    <t>38</t>
  </si>
  <si>
    <t>Фитинг переходник</t>
  </si>
  <si>
    <t>22111008287803/260863</t>
  </si>
  <si>
    <t>ЧП MAMARAIMOV ABDURAIM</t>
  </si>
  <si>
    <t>39</t>
  </si>
  <si>
    <t>Активная колонка</t>
  </si>
  <si>
    <t>22111008215822/200025</t>
  </si>
  <si>
    <t>40</t>
  </si>
  <si>
    <t>Фум лента</t>
  </si>
  <si>
    <t>22111008287588/260740</t>
  </si>
  <si>
    <t>OOO KHASH-MIR BUSINESS</t>
  </si>
  <si>
    <t>41</t>
  </si>
  <si>
    <t>Нить шпагат</t>
  </si>
  <si>
    <t>22111007060123/43667</t>
  </si>
  <si>
    <t xml:space="preserve">VERSAL MAX TRADE </t>
  </si>
  <si>
    <t>42</t>
  </si>
  <si>
    <t>Мультиметр</t>
  </si>
  <si>
    <t>22111007060378/43947</t>
  </si>
  <si>
    <t>43</t>
  </si>
  <si>
    <t>Отвертка, электропаяльнтк</t>
  </si>
  <si>
    <t>22111007060116/43665</t>
  </si>
  <si>
    <t>OOO MORE SELL</t>
  </si>
  <si>
    <t>комплект</t>
  </si>
  <si>
    <t>44</t>
  </si>
  <si>
    <t>Промышленный вентилятор для туалета</t>
  </si>
  <si>
    <t>22111007062712/45049</t>
  </si>
  <si>
    <t>OOO UNIVERSAL ITEMS TRADE</t>
  </si>
  <si>
    <t>45</t>
  </si>
  <si>
    <t xml:space="preserve">Бензонасос (зап часть автомашины) </t>
  </si>
  <si>
    <t>22111007064438/45938</t>
  </si>
  <si>
    <t>OOO SMART CONTINENT</t>
  </si>
  <si>
    <t>46</t>
  </si>
  <si>
    <t>Консервы рыбные в томатном соусе</t>
  </si>
  <si>
    <t>22111007065435/46381</t>
  </si>
  <si>
    <t>ЯТТ Хасанова Зилола Изатуллаевна</t>
  </si>
  <si>
    <t>47</t>
  </si>
  <si>
    <t>Конфеты</t>
  </si>
  <si>
    <t>22111007065437/46405</t>
  </si>
  <si>
    <t>48</t>
  </si>
  <si>
    <t>Постельное белье, полотенце</t>
  </si>
  <si>
    <t>22111007065843/46686</t>
  </si>
  <si>
    <t>MASTER CLASS TARGET МЧЖ</t>
  </si>
  <si>
    <t>49</t>
  </si>
  <si>
    <t>Источник бесперебойного питания</t>
  </si>
  <si>
    <t>22111007066615/47085</t>
  </si>
  <si>
    <t>OOO POWER MAX GROUP</t>
  </si>
  <si>
    <t>50</t>
  </si>
  <si>
    <t>Бумага А4</t>
  </si>
  <si>
    <t>Бюджет</t>
  </si>
  <si>
    <t>22111007054726/38603</t>
  </si>
  <si>
    <t>ХК Нурон савдо</t>
  </si>
  <si>
    <t>51</t>
  </si>
  <si>
    <t xml:space="preserve">Огнезащитная обработка </t>
  </si>
  <si>
    <t>22111008360277/320755</t>
  </si>
  <si>
    <t>FIRE PROTESTION 101 MSHJ</t>
  </si>
  <si>
    <t>52</t>
  </si>
  <si>
    <t xml:space="preserve">Услуга по текущему ремонту </t>
  </si>
  <si>
    <t>22111008370046/327583</t>
  </si>
  <si>
    <t>OOO BUYUK KELAJAK YOLIDA</t>
  </si>
  <si>
    <t>53</t>
  </si>
  <si>
    <t>Услуга монтажа и пусконаладки системы пожарной сигнализации</t>
  </si>
  <si>
    <t>22111008379782/336409</t>
  </si>
  <si>
    <t>OOO ART NUR INVEST</t>
  </si>
  <si>
    <t>54</t>
  </si>
  <si>
    <t>Краска для принтера</t>
  </si>
  <si>
    <t>22111008380403/336971</t>
  </si>
  <si>
    <t>OOO INFO Semantik</t>
  </si>
  <si>
    <t>55</t>
  </si>
  <si>
    <t>Вода минеральная</t>
  </si>
  <si>
    <t>22111008379181/335941</t>
  </si>
  <si>
    <t xml:space="preserve">NAVRUZ INTERNATIONAL Corp </t>
  </si>
  <si>
    <t>56</t>
  </si>
  <si>
    <t>Голограмма</t>
  </si>
  <si>
    <t>22111008342807/310000</t>
  </si>
  <si>
    <t>COLORELEX QK</t>
  </si>
  <si>
    <t>57</t>
  </si>
  <si>
    <t>Программное обеспечение</t>
  </si>
  <si>
    <t>22111008303361/279665</t>
  </si>
  <si>
    <t>OOO Starlab</t>
  </si>
  <si>
    <t>58</t>
  </si>
  <si>
    <t>Услуги по дезинфетологии</t>
  </si>
  <si>
    <t>22111008384425/340606</t>
  </si>
  <si>
    <t>OOO Zamin big group</t>
  </si>
  <si>
    <t>59</t>
  </si>
  <si>
    <t>Услуги по бланкопечатанию</t>
  </si>
  <si>
    <t>22111008384425/290747</t>
  </si>
  <si>
    <t>OOO PREMIUM POLIGRAF BIZNES</t>
  </si>
  <si>
    <t>60</t>
  </si>
  <si>
    <t>Бумага самоклеющая</t>
  </si>
  <si>
    <t>22111008323804/292606</t>
  </si>
  <si>
    <t>ЧП Nishon Group Product</t>
  </si>
  <si>
    <t>упак</t>
  </si>
  <si>
    <t>61</t>
  </si>
  <si>
    <t>Самоклеющая этикетка</t>
  </si>
  <si>
    <t>22111008349187/315695</t>
  </si>
  <si>
    <t>62</t>
  </si>
  <si>
    <t>22111008401457/353856</t>
  </si>
  <si>
    <t>KURUSAY MCHJ</t>
  </si>
  <si>
    <t>63</t>
  </si>
  <si>
    <t>Клапан обратный</t>
  </si>
  <si>
    <t>22111008401432/353861</t>
  </si>
  <si>
    <t>TEMUR JORA BIZNES</t>
  </si>
  <si>
    <t>64</t>
  </si>
  <si>
    <t>Услуги по перезарядке огнетущителей</t>
  </si>
  <si>
    <t>22111008406589/357905</t>
  </si>
  <si>
    <t>65</t>
  </si>
  <si>
    <t>Антенна</t>
  </si>
  <si>
    <t>22111008412128/362567</t>
  </si>
  <si>
    <t>ЧП ISLOM NUR TRADE</t>
  </si>
  <si>
    <t>66</t>
  </si>
  <si>
    <t>Монтаж и демонтаж средств пожарной сигнализации</t>
  </si>
  <si>
    <t>22111008461277/402733</t>
  </si>
  <si>
    <t>67</t>
  </si>
  <si>
    <t>Бейдж</t>
  </si>
  <si>
    <t>22111007067401/47486</t>
  </si>
  <si>
    <t>EAST CARAVAN TEX</t>
  </si>
  <si>
    <t>68</t>
  </si>
  <si>
    <t>Масло подсолнечное</t>
  </si>
  <si>
    <t>22111007069028/48320</t>
  </si>
  <si>
    <t>SILVER VERTRAG MCHJ</t>
  </si>
  <si>
    <t>литр</t>
  </si>
  <si>
    <t>69</t>
  </si>
  <si>
    <t>Посуды столовые</t>
  </si>
  <si>
    <t>22111007071367/49609</t>
  </si>
  <si>
    <t>Еркулов Тулкинжон Хидирович</t>
  </si>
  <si>
    <t>70</t>
  </si>
  <si>
    <t>Сок, кофе, чай</t>
  </si>
  <si>
    <t>22111007073125/50539</t>
  </si>
  <si>
    <t>71</t>
  </si>
  <si>
    <t>Контактор пускатель</t>
  </si>
  <si>
    <t>22111007073128/50598</t>
  </si>
  <si>
    <t xml:space="preserve">BARAKALI OMADLI SAVDO </t>
  </si>
  <si>
    <t>72</t>
  </si>
  <si>
    <t>Медикаменты</t>
  </si>
  <si>
    <t>22111007074284/51152</t>
  </si>
  <si>
    <t>OOO BIOCOSMIC</t>
  </si>
  <si>
    <t>73</t>
  </si>
  <si>
    <t>Щетка карбоновая</t>
  </si>
  <si>
    <t>22111007074681/51353</t>
  </si>
  <si>
    <t>ANGG GREEN MCHJ</t>
  </si>
  <si>
    <t>74</t>
  </si>
  <si>
    <t>Продукты питания</t>
  </si>
  <si>
    <t>22111007073037/50543</t>
  </si>
  <si>
    <t>75</t>
  </si>
  <si>
    <t>Горох</t>
  </si>
  <si>
    <t>22111007073033/50589</t>
  </si>
  <si>
    <t>Sofiya khan mchj</t>
  </si>
  <si>
    <t>76</t>
  </si>
  <si>
    <t>Кетчуп, майонез</t>
  </si>
  <si>
    <t>22111007078719/53481</t>
  </si>
  <si>
    <t>77</t>
  </si>
  <si>
    <t>Печенье</t>
  </si>
  <si>
    <t>22111007078681/53494</t>
  </si>
  <si>
    <t>78</t>
  </si>
  <si>
    <t>Деловой журнал</t>
  </si>
  <si>
    <t>22111007074483/51346</t>
  </si>
  <si>
    <t>OOO TERROBAYTSERVIS GROUP</t>
  </si>
  <si>
    <t>ENERGY</t>
  </si>
  <si>
    <t>79</t>
  </si>
  <si>
    <t>22111007074498/51352</t>
  </si>
  <si>
    <t>PROGRESS MAX TRADE MCHJ</t>
  </si>
  <si>
    <t>80</t>
  </si>
  <si>
    <t>Переходник конвертер адаптер</t>
  </si>
  <si>
    <t>22111007074686/51415</t>
  </si>
  <si>
    <t>POWER OF ENERGY LINE</t>
  </si>
  <si>
    <t>81</t>
  </si>
  <si>
    <t>Хозтовары</t>
  </si>
  <si>
    <t>22111007075057/51726</t>
  </si>
  <si>
    <t>OOO Finanse world services</t>
  </si>
  <si>
    <t>82</t>
  </si>
  <si>
    <t>Канцтовары</t>
  </si>
  <si>
    <t>MY FUTURE EMM ХК</t>
  </si>
  <si>
    <t>83</t>
  </si>
  <si>
    <t>Краник сливной блока цилиндров</t>
  </si>
  <si>
    <t>22111007076292/52198</t>
  </si>
  <si>
    <t>Конструкцион Инвест МЧЖ</t>
  </si>
  <si>
    <t>84</t>
  </si>
  <si>
    <t>22111007076618/52409</t>
  </si>
  <si>
    <t>85</t>
  </si>
  <si>
    <t>Конверт</t>
  </si>
  <si>
    <t>22111007056083/37551</t>
  </si>
  <si>
    <t>ХК NUR POLIGRAF</t>
  </si>
  <si>
    <t>86</t>
  </si>
  <si>
    <t xml:space="preserve">Карандашы простые </t>
  </si>
  <si>
    <t>22111007071071/49581</t>
  </si>
  <si>
    <t>ORIGINAL BROKER 007</t>
  </si>
  <si>
    <t>87</t>
  </si>
  <si>
    <t>Ластик</t>
  </si>
  <si>
    <t>22111007071072/49593</t>
  </si>
  <si>
    <t>OOO MUSLIM TAMINOT</t>
  </si>
  <si>
    <t>88</t>
  </si>
  <si>
    <t>Коробка</t>
  </si>
  <si>
    <t>22111007071036/49571</t>
  </si>
  <si>
    <t>ROVSHAN STORY COMFORT МЧЖ</t>
  </si>
  <si>
    <t>89</t>
  </si>
  <si>
    <t>Рангли принтер учун бўёқ</t>
  </si>
  <si>
    <t>Электрон дўкон</t>
  </si>
  <si>
    <t xml:space="preserve">22111008100207/110049 </t>
  </si>
  <si>
    <t>OOO INFO SEMANTIK</t>
  </si>
  <si>
    <t>90</t>
  </si>
  <si>
    <t>Тонер</t>
  </si>
  <si>
    <t>22111008108343/115163</t>
  </si>
  <si>
    <t xml:space="preserve"> ЧП PRINT PARTS</t>
  </si>
  <si>
    <t>91</t>
  </si>
  <si>
    <t>Панно</t>
  </si>
  <si>
    <t>22111008123212/126687</t>
  </si>
  <si>
    <t>ЯТТ  УМАРОВ ЖАВЛОН БАХТИЯРОВИЧ</t>
  </si>
  <si>
    <t>92</t>
  </si>
  <si>
    <t xml:space="preserve">Психрометрик гигрометр </t>
  </si>
  <si>
    <t>22111008124998/128070</t>
  </si>
  <si>
    <t>Рахматов Номонжон Холматович</t>
  </si>
  <si>
    <t>93</t>
  </si>
  <si>
    <t>Услуги по перевозке и доставке курьерами с использованием одного или несколько видов транспорта</t>
  </si>
  <si>
    <t>22111008134930/135567</t>
  </si>
  <si>
    <t>OOO CARGO STAR</t>
  </si>
  <si>
    <t>усл.ед</t>
  </si>
  <si>
    <t>94</t>
  </si>
  <si>
    <t>Телекоммуникация хизматлари</t>
  </si>
  <si>
    <t>"UNIVERSAL MOBILE SYSTEMS" MAS'ULIYATI CHEKLANGAN JAMIYAT</t>
  </si>
  <si>
    <t>95</t>
  </si>
  <si>
    <t>My.dtm.uz сайтини экспертизадан ўтказиш.маълумотлар базасини яратиш учун техник топшириқ</t>
  </si>
  <si>
    <t>52-TZ</t>
  </si>
  <si>
    <t>96</t>
  </si>
  <si>
    <t>Почта жўнатмаларини қоғоз кўринишида чоп этиш, уни конвертга жойлаштириш ва олувчиларга етказиб бериш</t>
  </si>
  <si>
    <t>Ўзбекистон почтаси АЖ</t>
  </si>
  <si>
    <t>97</t>
  </si>
  <si>
    <t>Услуги в области архитектуры и инженерно-технического проектирования, технических испытаний, исследований и анализа</t>
  </si>
  <si>
    <t>22-001-60131</t>
  </si>
  <si>
    <t>Ўзбекистон миллий метрология институти давлат корхонаси</t>
  </si>
  <si>
    <t>98</t>
  </si>
  <si>
    <t>Фелъдъегерлик хизмати</t>
  </si>
  <si>
    <t>ГФС ГКСИ и ТТРУз</t>
  </si>
  <si>
    <t>99</t>
  </si>
  <si>
    <t>Телекоммуникация хизматлари Бухоро вилоятига</t>
  </si>
  <si>
    <t>NET-1</t>
  </si>
  <si>
    <t>100</t>
  </si>
  <si>
    <t>Иссиқлик қуввати</t>
  </si>
  <si>
    <t>УП ПО ТOSHISSIQUVVATI</t>
  </si>
  <si>
    <t>ой</t>
  </si>
  <si>
    <t>101</t>
  </si>
  <si>
    <t>Транспорт воситасини Суғурталаш</t>
  </si>
  <si>
    <t>38/57/497</t>
  </si>
  <si>
    <t>"GROSS SUG'URTA KOMPANIYASI" AKSIYADORLIK JAMIYATI</t>
  </si>
  <si>
    <t>102</t>
  </si>
  <si>
    <t>Электрэнергия</t>
  </si>
  <si>
    <t>103</t>
  </si>
  <si>
    <t>Қўриқлаш хизмати</t>
  </si>
  <si>
    <t>УППС и ООП отделения по обеспечению карантинных мероприятий ГУВД города Ташкента</t>
  </si>
  <si>
    <t>104</t>
  </si>
  <si>
    <t>Табиий газ</t>
  </si>
  <si>
    <t>Худудгазтаъминот АЖ</t>
  </si>
  <si>
    <t>105</t>
  </si>
  <si>
    <t>Архив хизмати</t>
  </si>
  <si>
    <t>А-1</t>
  </si>
  <si>
    <t>Ўзбекистон Миллий архиви</t>
  </si>
  <si>
    <t>106</t>
  </si>
  <si>
    <t>Call-1028</t>
  </si>
  <si>
    <t>107</t>
  </si>
  <si>
    <t>Полиграфик махсулотлар</t>
  </si>
  <si>
    <t>12-В/1218</t>
  </si>
  <si>
    <t>"O`ZBEKISTON RESPUBLIKASI MARKAZIY BANKINING "DAVLAT BELGISI"" DAVLAT UNITAR KORXONASI</t>
  </si>
  <si>
    <t>108</t>
  </si>
  <si>
    <t>1908534723/22</t>
  </si>
  <si>
    <t>109</t>
  </si>
  <si>
    <t>110</t>
  </si>
  <si>
    <t>111</t>
  </si>
  <si>
    <t>112</t>
  </si>
  <si>
    <t>113</t>
  </si>
  <si>
    <t>Телекоммуникация хизматлари-интернет Фарғона вилоятига</t>
  </si>
  <si>
    <t>NET-193</t>
  </si>
  <si>
    <t>114</t>
  </si>
  <si>
    <t>Телекоммуникация хизматлари-интернет Наманган вилоятига</t>
  </si>
  <si>
    <t>INT-GO446/69</t>
  </si>
  <si>
    <t>115</t>
  </si>
  <si>
    <t>Телекоммуникация хизматлари-интернет Қорақалпоғистон Республикасига</t>
  </si>
  <si>
    <t>14-533/3280</t>
  </si>
  <si>
    <t>116</t>
  </si>
  <si>
    <t>Телекоммуникация хизматлари-интернет Андижон вилоятига</t>
  </si>
  <si>
    <t>05-737/3280</t>
  </si>
  <si>
    <t>117</t>
  </si>
  <si>
    <t>Телекоммуникация хизматлари-интернет Сурхондарё вилоятига</t>
  </si>
  <si>
    <t>0192-NET</t>
  </si>
  <si>
    <t>118</t>
  </si>
  <si>
    <t>Телекоммуникация хизматлари-интернет Хоразм вилоятига</t>
  </si>
  <si>
    <t>09-492/3280</t>
  </si>
  <si>
    <t>119</t>
  </si>
  <si>
    <t>Телекоммуникация хизматлари-интернет</t>
  </si>
  <si>
    <t>120</t>
  </si>
  <si>
    <t>Телекоммуникация хизматлари-интернет Қашқадарё вилоятига</t>
  </si>
  <si>
    <t>41020133/22</t>
  </si>
  <si>
    <t>121</t>
  </si>
  <si>
    <t>Телекоммуникация хизматлари-интернет Сирдарё вилоятига</t>
  </si>
  <si>
    <t>122</t>
  </si>
  <si>
    <t>Малака ошириш</t>
  </si>
  <si>
    <t>ЎРҚ-472-сонли 09.04.2018 44-модда</t>
  </si>
  <si>
    <t>ЎзР Адлия вазирлиги юристлар малакасини ошириш</t>
  </si>
  <si>
    <t>киши</t>
  </si>
  <si>
    <t>123</t>
  </si>
  <si>
    <t>124</t>
  </si>
  <si>
    <t>Телекоммуникация хизматлари-телефон</t>
  </si>
  <si>
    <t>125</t>
  </si>
  <si>
    <t>PSTN-G0109/369</t>
  </si>
  <si>
    <t>126</t>
  </si>
  <si>
    <t>127</t>
  </si>
  <si>
    <t>TEL-4345399</t>
  </si>
  <si>
    <t>128</t>
  </si>
  <si>
    <t>Телекоммуникация хизматлари-телефон Жиззах шаҳрига</t>
  </si>
  <si>
    <t>129</t>
  </si>
  <si>
    <t>Телекоммуникация хизматлари-интернет Самарканд вилоятига</t>
  </si>
  <si>
    <t>NET-41018570</t>
  </si>
  <si>
    <t>130</t>
  </si>
  <si>
    <t>131</t>
  </si>
  <si>
    <t>132</t>
  </si>
  <si>
    <t>050/2022</t>
  </si>
  <si>
    <t>А.Навоий номидаги ТДЎзТАУ хузуридаги Давлат тилида иш юритиш асосларини ўқитиш ва малака ошириш маркази</t>
  </si>
  <si>
    <t>133</t>
  </si>
  <si>
    <t>IJRO.GOV.UZ</t>
  </si>
  <si>
    <t>52-2022/IJRO</t>
  </si>
  <si>
    <t>134</t>
  </si>
  <si>
    <t>Совуқ сув</t>
  </si>
  <si>
    <t xml:space="preserve">Ўзбекистон Республикасининг Давлат бюджети, </t>
  </si>
  <si>
    <t>ягона етказиб берувчи</t>
  </si>
  <si>
    <t>ООО Тошкент шаҳар сув таъминоти</t>
  </si>
  <si>
    <t>куб метр</t>
  </si>
  <si>
    <t>135</t>
  </si>
  <si>
    <t>Бензин</t>
  </si>
  <si>
    <t>OOO UNG Petro</t>
  </si>
  <si>
    <t>136</t>
  </si>
  <si>
    <t>Услуги цифрового телевидения</t>
  </si>
  <si>
    <t>22К-59</t>
  </si>
  <si>
    <t>ОБЩЕСТВО С ОГРАНИЧЕННОЙ ОТВЕТСТВЕННОСТЬЮ "UZDIGITAL TV"</t>
  </si>
  <si>
    <t>137</t>
  </si>
  <si>
    <t>ТШТТ филиалининг алоқа воситалари, телефон станциялари коммутация портлари орқали тўғридан тўғри симлар берилиши хизмати</t>
  </si>
  <si>
    <t>92-22/ПП</t>
  </si>
  <si>
    <t>138</t>
  </si>
  <si>
    <t>Доступ к Национальной сети передачи даннқх КСПД МСПД</t>
  </si>
  <si>
    <t>19-0076/MPSD-371</t>
  </si>
  <si>
    <t>139</t>
  </si>
  <si>
    <t>Доступ к Национальной сети передачи данных Tas-IX cо скоростью 300 Мб/с по тарифному плану Teznet Business-7+</t>
  </si>
  <si>
    <t>19-669/3360</t>
  </si>
  <si>
    <t>140</t>
  </si>
  <si>
    <t>Телекоммуникация хизматлари-интернет Навоий вилоятига</t>
  </si>
  <si>
    <t>12-3168/3180</t>
  </si>
  <si>
    <t>141</t>
  </si>
  <si>
    <t>142</t>
  </si>
  <si>
    <t>143</t>
  </si>
  <si>
    <t>62926</t>
  </si>
  <si>
    <t>ООО BOG'ISHAMOL BIZNES CENTR</t>
  </si>
  <si>
    <t>308214430</t>
  </si>
  <si>
    <t>144</t>
  </si>
  <si>
    <t>62869</t>
  </si>
  <si>
    <t>FAYZ-TA`MINOT GROUP MCHJ</t>
  </si>
  <si>
    <t>309498774</t>
  </si>
  <si>
    <t>145</t>
  </si>
  <si>
    <t>62840</t>
  </si>
  <si>
    <t>MCHJ FUTURRISE</t>
  </si>
  <si>
    <t>308727679</t>
  </si>
  <si>
    <t>146</t>
  </si>
  <si>
    <t>63729</t>
  </si>
  <si>
    <t>ЧП ILM FAN SHU`LASI</t>
  </si>
  <si>
    <t>308565493</t>
  </si>
  <si>
    <t>147</t>
  </si>
  <si>
    <t>63771</t>
  </si>
  <si>
    <t>YaTT SIDIKOVA MUXAYYO SABITOVNA</t>
  </si>
  <si>
    <t>499499978</t>
  </si>
  <si>
    <t>148</t>
  </si>
  <si>
    <t>Моторное масло</t>
  </si>
  <si>
    <t>70695</t>
  </si>
  <si>
    <t>WHEEL OF PROGRESS</t>
  </si>
  <si>
    <t>302401242</t>
  </si>
  <si>
    <t>149</t>
  </si>
  <si>
    <t>Махсус кийим</t>
  </si>
  <si>
    <t xml:space="preserve">Бюджетдан </t>
  </si>
  <si>
    <t>57096</t>
  </si>
  <si>
    <t>ООО DAVR BOBUR NUR</t>
  </si>
  <si>
    <t>308400864</t>
  </si>
  <si>
    <t>150</t>
  </si>
  <si>
    <t>62834</t>
  </si>
  <si>
    <t>151</t>
  </si>
  <si>
    <t>62830</t>
  </si>
  <si>
    <t>152</t>
  </si>
  <si>
    <t>62876</t>
  </si>
  <si>
    <t>153</t>
  </si>
  <si>
    <t>63761</t>
  </si>
  <si>
    <t>154</t>
  </si>
  <si>
    <t>63719</t>
  </si>
  <si>
    <t>EXCHANGE DEVELOPMENT MCHJ</t>
  </si>
  <si>
    <t>309440356</t>
  </si>
  <si>
    <t>155</t>
  </si>
  <si>
    <t>63751</t>
  </si>
  <si>
    <t>ООО KONSTRUKSIYA INVEST</t>
  </si>
  <si>
    <t>306245157</t>
  </si>
  <si>
    <t>156</t>
  </si>
  <si>
    <t>63737</t>
  </si>
  <si>
    <t>ABDULLOX BREND</t>
  </si>
  <si>
    <t>308931101</t>
  </si>
  <si>
    <t>157</t>
  </si>
  <si>
    <t>63762</t>
  </si>
  <si>
    <t>158</t>
  </si>
  <si>
    <t>Соединительнқй кабель</t>
  </si>
  <si>
    <t>62357</t>
  </si>
  <si>
    <t>MY FUTURE EMM XK</t>
  </si>
  <si>
    <t>309103164</t>
  </si>
  <si>
    <t>159</t>
  </si>
  <si>
    <t>62837</t>
  </si>
  <si>
    <t>160</t>
  </si>
  <si>
    <t>55089</t>
  </si>
  <si>
    <t>DEVELOPMENT EXCHANGE MCHJ</t>
  </si>
  <si>
    <t>309175622</t>
  </si>
  <si>
    <t>161</t>
  </si>
  <si>
    <t>63735</t>
  </si>
  <si>
    <t>162</t>
  </si>
  <si>
    <t>62861</t>
  </si>
  <si>
    <t>163</t>
  </si>
  <si>
    <t>62885</t>
  </si>
  <si>
    <t>164</t>
  </si>
  <si>
    <t>63749</t>
  </si>
  <si>
    <t>165</t>
  </si>
  <si>
    <t>63746</t>
  </si>
  <si>
    <t>166</t>
  </si>
  <si>
    <t>63698</t>
  </si>
  <si>
    <t>167</t>
  </si>
  <si>
    <t>Картридж</t>
  </si>
  <si>
    <t>63243</t>
  </si>
  <si>
    <t>YTT MUMINOV RUSTAM YAKUBOVICH</t>
  </si>
  <si>
    <t>168</t>
  </si>
  <si>
    <t>Автозапчастлар</t>
  </si>
  <si>
    <t>70715</t>
  </si>
  <si>
    <t>169</t>
  </si>
  <si>
    <t>63753</t>
  </si>
  <si>
    <t>170</t>
  </si>
  <si>
    <t>57148</t>
  </si>
  <si>
    <t>PRO EXPRESS MCHJ</t>
  </si>
  <si>
    <t>308979286</t>
  </si>
  <si>
    <t>171</t>
  </si>
  <si>
    <t>62826</t>
  </si>
  <si>
    <t>172</t>
  </si>
  <si>
    <t>62825</t>
  </si>
  <si>
    <t>173</t>
  </si>
  <si>
    <t>62843</t>
  </si>
  <si>
    <t>174</t>
  </si>
  <si>
    <t>62839</t>
  </si>
  <si>
    <t>175</t>
  </si>
  <si>
    <t>62854</t>
  </si>
  <si>
    <t>176</t>
  </si>
  <si>
    <t>Блок розеток</t>
  </si>
  <si>
    <t>62363</t>
  </si>
  <si>
    <t>309510363</t>
  </si>
  <si>
    <t>177</t>
  </si>
  <si>
    <t>Бюджетдан</t>
  </si>
  <si>
    <t>56207</t>
  </si>
  <si>
    <t>178</t>
  </si>
  <si>
    <t>63752</t>
  </si>
  <si>
    <t>179</t>
  </si>
  <si>
    <t>550557</t>
  </si>
  <si>
    <t>MCHJ AZIYA WATER SERVICE</t>
  </si>
  <si>
    <t>308726893</t>
  </si>
  <si>
    <t>180</t>
  </si>
  <si>
    <t>181</t>
  </si>
  <si>
    <t>435959</t>
  </si>
  <si>
    <t>CHARTAK FUTURE MCHJ</t>
  </si>
  <si>
    <t>309183415</t>
  </si>
  <si>
    <t>182</t>
  </si>
  <si>
    <t>Салфетки косметические бумажные</t>
  </si>
  <si>
    <t>438457</t>
  </si>
  <si>
    <t>ООО UNITED BUSINESS OFFICE</t>
  </si>
  <si>
    <t>307894268</t>
  </si>
  <si>
    <t>183</t>
  </si>
  <si>
    <t>441420</t>
  </si>
  <si>
    <t>ULTRA MEGASTORE MCHJ</t>
  </si>
  <si>
    <t>309605892</t>
  </si>
  <si>
    <t>184</t>
  </si>
  <si>
    <t>Вода питьевая упакованная</t>
  </si>
  <si>
    <t>443181</t>
  </si>
  <si>
    <t>ООО BILLUR SUV</t>
  </si>
  <si>
    <t>302638453</t>
  </si>
  <si>
    <t>185</t>
  </si>
  <si>
    <t>Спирт этиловый</t>
  </si>
  <si>
    <t>444388</t>
  </si>
  <si>
    <t>DENDROBIUM COSMETICS</t>
  </si>
  <si>
    <t>303847952</t>
  </si>
  <si>
    <t>флакон</t>
  </si>
  <si>
    <t>186</t>
  </si>
  <si>
    <t>Полиэтиленовые пакеты</t>
  </si>
  <si>
    <t>444612</t>
  </si>
  <si>
    <t>MUSAFFO ILG`OR BIZNES O/К</t>
  </si>
  <si>
    <t>304519440</t>
  </si>
  <si>
    <t>187</t>
  </si>
  <si>
    <t>Услуга по предоставлению доступа к базе данных</t>
  </si>
  <si>
    <t>476150</t>
  </si>
  <si>
    <t>ООО ACTION-MCFR MEDIAGURUHI</t>
  </si>
  <si>
    <t>306170670</t>
  </si>
  <si>
    <t>усл. ед</t>
  </si>
  <si>
    <t>188</t>
  </si>
  <si>
    <t>Клей</t>
  </si>
  <si>
    <t>481933</t>
  </si>
  <si>
    <t>POWER MAX GROUP MCHJ</t>
  </si>
  <si>
    <t>303055063</t>
  </si>
  <si>
    <t>189</t>
  </si>
  <si>
    <t>190</t>
  </si>
  <si>
    <t>Диск оптический</t>
  </si>
  <si>
    <t>481942</t>
  </si>
  <si>
    <t>MMM INFO SHOP MCHJ</t>
  </si>
  <si>
    <t>309720854</t>
  </si>
  <si>
    <t>191</t>
  </si>
  <si>
    <t xml:space="preserve">Перчатки трикотажные </t>
  </si>
  <si>
    <t>482023</t>
  </si>
  <si>
    <t>THE MOST MODERN TEXTILE XK</t>
  </si>
  <si>
    <t>309365274</t>
  </si>
  <si>
    <t>пар</t>
  </si>
  <si>
    <t>192</t>
  </si>
  <si>
    <t>Освежитель воздуха</t>
  </si>
  <si>
    <t>482043</t>
  </si>
  <si>
    <t>ООО "BIO-COSMETICS"</t>
  </si>
  <si>
    <t>302479834</t>
  </si>
  <si>
    <t>193</t>
  </si>
  <si>
    <t>Бязь суровая</t>
  </si>
  <si>
    <t>482071</t>
  </si>
  <si>
    <t>ООО GIFT BOX</t>
  </si>
  <si>
    <t>305236406</t>
  </si>
  <si>
    <t>м</t>
  </si>
  <si>
    <t>194</t>
  </si>
  <si>
    <t>Батарея первичных элементов</t>
  </si>
  <si>
    <t>482126</t>
  </si>
  <si>
    <t>KANS SHOP MCHJ</t>
  </si>
  <si>
    <t>306089114</t>
  </si>
  <si>
    <t>шт</t>
  </si>
  <si>
    <t>195</t>
  </si>
  <si>
    <t>Перчатки резиновые хозяйственные</t>
  </si>
  <si>
    <t>482175</t>
  </si>
  <si>
    <t>IKKI DUNYO SAODATI OK</t>
  </si>
  <si>
    <t>309171304</t>
  </si>
  <si>
    <t>196</t>
  </si>
  <si>
    <t>482183</t>
  </si>
  <si>
    <t>EVRO KANS MIR MCHJ</t>
  </si>
  <si>
    <t>306996877</t>
  </si>
  <si>
    <t>197</t>
  </si>
  <si>
    <t>482855</t>
  </si>
  <si>
    <t>"INTERNATIONAL PAPER" MCHJ</t>
  </si>
  <si>
    <t>205247459</t>
  </si>
  <si>
    <t>198</t>
  </si>
  <si>
    <t>Ножницы канцелярские</t>
  </si>
  <si>
    <t>482918</t>
  </si>
  <si>
    <t>199</t>
  </si>
  <si>
    <t>Услуги по химической чистке ковров и ковровых изделий</t>
  </si>
  <si>
    <t>485029</t>
  </si>
  <si>
    <t>ООО D102ACA</t>
  </si>
  <si>
    <t>308281967</t>
  </si>
  <si>
    <t>кв. метр</t>
  </si>
  <si>
    <t>200</t>
  </si>
  <si>
    <t>Средство для удаления жира и нагара</t>
  </si>
  <si>
    <t>486054</t>
  </si>
  <si>
    <t>ООО UMAKANSUL BUSINESS</t>
  </si>
  <si>
    <t>307027086</t>
  </si>
  <si>
    <t>мг</t>
  </si>
  <si>
    <t>201</t>
  </si>
  <si>
    <t>Краска штемпельная</t>
  </si>
  <si>
    <t>486143</t>
  </si>
  <si>
    <t>202</t>
  </si>
  <si>
    <t>488951</t>
  </si>
  <si>
    <t>203</t>
  </si>
  <si>
    <t>Услуги по публикации поздравлений</t>
  </si>
  <si>
    <t>523165</t>
  </si>
  <si>
    <t>ООО "MUXAMMAD POLIGRAF"</t>
  </si>
  <si>
    <t>303757574</t>
  </si>
  <si>
    <t>204</t>
  </si>
  <si>
    <t>Услуги по выдаче сертификата соответствия на товар и услуги</t>
  </si>
  <si>
    <t>555409</t>
  </si>
  <si>
    <t>"O zbekiston ilmiy-sinov va sifat nazorati markazi" DM "UzTest"</t>
  </si>
  <si>
    <t>204250504</t>
  </si>
  <si>
    <t>205</t>
  </si>
  <si>
    <t>Вода минеральная столовая</t>
  </si>
  <si>
    <t>559822</t>
  </si>
  <si>
    <t>YUPITER ZAR MCHJ</t>
  </si>
  <si>
    <t>304634014</t>
  </si>
  <si>
    <t>206</t>
  </si>
  <si>
    <t>561695</t>
  </si>
  <si>
    <t>BIRJA BUSINES MCHJ</t>
  </si>
  <si>
    <t>309560849</t>
  </si>
  <si>
    <t>207</t>
  </si>
  <si>
    <t>Масло моторное для автомашины</t>
  </si>
  <si>
    <t>600411</t>
  </si>
  <si>
    <t>ООО PIT STOP MOTORS</t>
  </si>
  <si>
    <t>304874476</t>
  </si>
  <si>
    <t>л</t>
  </si>
  <si>
    <t>208</t>
  </si>
  <si>
    <t>1263-22</t>
  </si>
  <si>
    <t>209</t>
  </si>
  <si>
    <t>"O'ZBEKISTON POCHTA VA TELEKOMUNIKACIYALAR AGENTLIGI XUZURIDAGI DAVLAT FELDGERLIK XIZMATI</t>
  </si>
  <si>
    <t>210</t>
  </si>
  <si>
    <t>381-В</t>
  </si>
  <si>
    <t>211</t>
  </si>
  <si>
    <t>МЧЖ Ш-ГИ SO`G`DIYONA BINO VA INSHOOTIDAN FOYDALANISH DIR-YA</t>
  </si>
  <si>
    <t>212</t>
  </si>
  <si>
    <t>CPIO-3017/Modem</t>
  </si>
  <si>
    <t>213</t>
  </si>
  <si>
    <t>PAXTAKOR FUTBOL KLUBI</t>
  </si>
  <si>
    <t>214</t>
  </si>
  <si>
    <t>458-T</t>
  </si>
  <si>
    <t>215</t>
  </si>
  <si>
    <t>"SHARQ-SUG`URTA" AKSIYADORLIK JAMIYATI</t>
  </si>
  <si>
    <t>216</t>
  </si>
  <si>
    <t>18/а</t>
  </si>
  <si>
    <t>ОБЩЕСТВО С ОГРАНИЧЕННОЙ ОТВЕТСТВЕННОСТЬЮ "BUNYODKOR STADIONI BINOLARI VA INSHOOTLARIDAN FOYDALANISH DIREKSIYASI"</t>
  </si>
  <si>
    <t>217</t>
  </si>
  <si>
    <t>23-2022</t>
  </si>
  <si>
    <t>O'ZBEKISTON RESPUBLIKASI FANLAR AKADEMIYASI BOTANIKA INSTITUTI HUZURIDAGI AKADEMIK F.N.RUSANOV NOMIDAGI TOSHKENT BOTANIKA BOG'I</t>
  </si>
  <si>
    <t>218</t>
  </si>
  <si>
    <t>479-B</t>
  </si>
  <si>
    <t>219</t>
  </si>
  <si>
    <t>153/3у</t>
  </si>
  <si>
    <t>Пудратчи ташкилоти томонидан тендер асосида</t>
  </si>
  <si>
    <t>Сирдарё шаҳар ҳокимлиги инжиниринг компанияси</t>
  </si>
  <si>
    <t>Қорақалпоғистон Рес. инжиниринг компанияси</t>
  </si>
  <si>
    <t>Сурхондарё вилояти ҳокимлиги инжиниринг компанияси</t>
  </si>
  <si>
    <t>Хоразм вилояти ҳокимлиги инжиниринг компанияси</t>
  </si>
  <si>
    <t>Ичимлик суви 0,5 л (абитуриентларга) (Тошкент шахри)</t>
  </si>
  <si>
    <t>Ичимлик суви 0,5 л (абитуриентларга) (Корақалпоқ Республикаси)</t>
  </si>
  <si>
    <t>Ручка шарикли ( абитуриентларга) ( Андижон вилояти)</t>
  </si>
  <si>
    <t>Ручка шарикли ( абитуриентларга) (Тошкент шахри)</t>
  </si>
  <si>
    <t>Ичимлик суви 0,5 л (абитуриентларга) (Хоразм вилояти )</t>
  </si>
  <si>
    <t>Ичимлик суви 0,5 л (абитуриентларга) (Қашқадарё вилояти)</t>
  </si>
  <si>
    <t xml:space="preserve">Ичимлик суви 0,5 л (абитуриентларга) ( Фарғона вилояти) </t>
  </si>
  <si>
    <t>Ручка шарикли ( абитуриентларга) (Самарқанд вилояти)</t>
  </si>
  <si>
    <t>Ручка шарикли ( абитуриентларга) (Жиззах вилояти)</t>
  </si>
  <si>
    <t>Ручка шарикли ( абитуриентларга) (Навоий вилояти)</t>
  </si>
  <si>
    <t>Ручка шарикли ( абитуриентларга) (Наманган вилояти)</t>
  </si>
  <si>
    <t>Ручка шарикли ( абитуриентларга) ( Сирдарё вилояти)</t>
  </si>
  <si>
    <t>Ичимлик суви 0,5 л (абитуриентларга) (Андижон вилояти)</t>
  </si>
  <si>
    <t>Ручка шарикли ( абитуриентларга) (Бухоро вилояти)</t>
  </si>
  <si>
    <t>Ичимлик суви 0,5 л (абитуриентларга) (Самарқанд вилояти)</t>
  </si>
  <si>
    <t>Ичимлик суви 0,5 л (абитуриентларга) (Сирдарё вилояти)</t>
  </si>
  <si>
    <t>Ручка шарикли ( абитуриентларга) (Сурхондарё вилояти)</t>
  </si>
  <si>
    <t>Ручка шарикли ( абитуриентларга) (Қашқадарё вилояти)</t>
  </si>
  <si>
    <t>Ручка шарикли ( абитуриентларга) ( Қорақалпоқ Республикаси)</t>
  </si>
  <si>
    <t xml:space="preserve">Ручка шарикли ( абитуриентларга) ( Хоразм вилояти) </t>
  </si>
  <si>
    <t>Ичимлик суви 0,5 л (абитуриентларга) (Жиззах вилояти)</t>
  </si>
  <si>
    <t>Ичимлик суви 0,5 л (абитуриентларга) (Навоий вилояти)</t>
  </si>
  <si>
    <t>Ичимлик суви 0,5 л (абитуриентларга) (Наманган вилояти)</t>
  </si>
  <si>
    <t>Ичимлик суви 0,5 л (абитуриентларга) (Сурхондарё вилояти)</t>
  </si>
  <si>
    <t>Ичимлик суви 0,5 л (абитуриентларга) (Бухоро вилояти)</t>
  </si>
  <si>
    <t>Ручка шарикли ( абитуриентларга) (Фарғона вилояти)</t>
  </si>
  <si>
    <t>Ичимлик суви 18,9 л</t>
  </si>
  <si>
    <t>Ластик (резинка) Президент мактабига тест ўтказиш учун</t>
  </si>
  <si>
    <t>Товуқ гўшти (ёпиқ режимдаги ишчиларни овқатлантириш учун)</t>
  </si>
  <si>
    <t>Бино арендаси (тест ўтказиш учун)</t>
  </si>
  <si>
    <t>Авто суғурта</t>
  </si>
  <si>
    <t>Интернетга модем</t>
  </si>
  <si>
    <t>Фельъегерлик хизмати</t>
  </si>
  <si>
    <t>Сабзавот ва мевалар (ёпиқ режимдаги ишчиларни овқатлантириш учун)</t>
  </si>
  <si>
    <t>Вытяжной вентилятор (ёпиқ режимда ишлаган ишчилар хонасига)</t>
  </si>
  <si>
    <t xml:space="preserve">Электосчетчикни ремонти ва монтажи </t>
  </si>
  <si>
    <t>Футболка (ёпиқ режим ишчиларига)</t>
  </si>
  <si>
    <t>Гарнитура (қулоқчин)</t>
  </si>
  <si>
    <t>OBIL-QOBIL XK</t>
  </si>
  <si>
    <t>XISRAV AVAZBEK HAMKOR MCHJ</t>
  </si>
  <si>
    <t>метр</t>
  </si>
  <si>
    <t>PIRMATOVA DILDORAXON RUSTAMJON-QIZI</t>
  </si>
  <si>
    <t>MChJ "Agile"</t>
  </si>
  <si>
    <t>CHORTOQ S NEW MCHJ</t>
  </si>
  <si>
    <t>827151</t>
  </si>
  <si>
    <t>839381</t>
  </si>
  <si>
    <t>886951</t>
  </si>
  <si>
    <t>900981</t>
  </si>
  <si>
    <t>907338</t>
  </si>
  <si>
    <t>923170</t>
  </si>
  <si>
    <t>923225</t>
  </si>
  <si>
    <t>937432</t>
  </si>
  <si>
    <t>939163</t>
  </si>
  <si>
    <t>938982</t>
  </si>
  <si>
    <t>939040</t>
  </si>
  <si>
    <t>938993</t>
  </si>
  <si>
    <t>RAA GOLDEN PAGE MCHJ</t>
  </si>
  <si>
    <t>ЯТТ Соатов Илхомжон</t>
  </si>
  <si>
    <t>MEXRINISSO BOZOROVA MCHJ</t>
  </si>
  <si>
    <t>CONTRAST DESIGN GROUP</t>
  </si>
  <si>
    <t>QUMQO'RG'ON SHAMSIDDIN BIZNES XK</t>
  </si>
  <si>
    <t>OOO "Info Semantik"</t>
  </si>
  <si>
    <t>ООО FIRST ART MEDIA</t>
  </si>
  <si>
    <t>ЯТТ Полвонова Н.О.</t>
  </si>
  <si>
    <t>SUV STANDART SERVIS MCHJ</t>
  </si>
  <si>
    <t>"Nishon Group Product"  ООО</t>
  </si>
  <si>
    <t>YANGIYER BREND MCHJ</t>
  </si>
  <si>
    <t>FAST-PARTNER 22 MCHJ</t>
  </si>
  <si>
    <t>ООО GRAND MUSAFFO SAVDO SERVIS</t>
  </si>
  <si>
    <t>309555236</t>
  </si>
  <si>
    <t>490660294</t>
  </si>
  <si>
    <t>309521911</t>
  </si>
  <si>
    <t>304595088</t>
  </si>
  <si>
    <t>309922261</t>
  </si>
  <si>
    <t>202934279</t>
  </si>
  <si>
    <t>306619884</t>
  </si>
  <si>
    <t/>
  </si>
  <si>
    <t>303476196</t>
  </si>
  <si>
    <t>302959347</t>
  </si>
  <si>
    <t>306982910</t>
  </si>
  <si>
    <t>309643894</t>
  </si>
  <si>
    <t>304491653</t>
  </si>
  <si>
    <t>78716</t>
  </si>
  <si>
    <t>78717</t>
  </si>
  <si>
    <t>100776</t>
  </si>
  <si>
    <t>78768</t>
  </si>
  <si>
    <t>78745</t>
  </si>
  <si>
    <t>OCEANHOUSE MCHJ</t>
  </si>
  <si>
    <t xml:space="preserve">ЯТТ IGAMBERDIEV FAXRIDDIN NURITDINOVICH					</t>
  </si>
  <si>
    <t>TUYCHIYEV YTT SHAHBOZ XAYRULLO O‘G'LI</t>
  </si>
  <si>
    <t>SM ZOLOTOY STROY  MCHJ</t>
  </si>
  <si>
    <t>309440443</t>
  </si>
  <si>
    <t>309934040</t>
  </si>
  <si>
    <t>4-чорак</t>
  </si>
  <si>
    <t>Оборудование электрическое</t>
  </si>
  <si>
    <t>Продукты минеральные неметаллические прочие</t>
  </si>
  <si>
    <t>Средства автотранспортные, прицепы и полуприцепы</t>
  </si>
  <si>
    <t>Изделия металлические готовые, кроме машин и оборудования</t>
  </si>
  <si>
    <t>Вещества химические и продукты химические</t>
  </si>
  <si>
    <t>Ершик для унитаза</t>
  </si>
  <si>
    <t>Услуга по промывке, опрессовке и профилактике системы отопления</t>
  </si>
  <si>
    <t>Марля бытовая хлопчатобумажная</t>
  </si>
  <si>
    <t>Программное обеспечение в сфере информационных технологий</t>
  </si>
  <si>
    <t>Ручка канцелярская</t>
  </si>
  <si>
    <t>Мультиварка</t>
  </si>
  <si>
    <t>Мясорубка электрическая</t>
  </si>
  <si>
    <t>Услуги по техническому обслуживанию систем кондиционированию и вентиляции</t>
  </si>
  <si>
    <t>Блендер</t>
  </si>
  <si>
    <t>Выключатель автоматический на напряжение более 1 кВ</t>
  </si>
  <si>
    <t>Краска для цветного принтера</t>
  </si>
  <si>
    <t>Услуги по редактированию отснятых материалов кинофильмов и видеофильмов и по компоновке телевизионных программ</t>
  </si>
  <si>
    <t>Одеяло</t>
  </si>
  <si>
    <t>Услуга по обслуживанию и ремонту транспортных средств</t>
  </si>
  <si>
    <t>Услуга обслуживанию узлов учета тепловой энергии</t>
  </si>
  <si>
    <t>Фоторамка</t>
  </si>
  <si>
    <t>Электрочайники бытовые</t>
  </si>
  <si>
    <t>Термопот</t>
  </si>
  <si>
    <t>Услуга страхования автотранспорта</t>
  </si>
  <si>
    <t>0276/1002/22/133</t>
  </si>
  <si>
    <t>"INSON" AKSIYADORLIK JAMIYATI</t>
  </si>
  <si>
    <t>Услуги по подписке</t>
  </si>
  <si>
    <t>INFORM POCHTA</t>
  </si>
  <si>
    <t>CPIO-2602</t>
  </si>
  <si>
    <t>Услуги по направлению в санаторно-курортные организации</t>
  </si>
  <si>
    <t>ОБШЕСТ.ФОНД.РЕКОНСТР.И МАТ.ПОДДЕЯТ.РЕСП.САНАТОР.УЗБЕКИСТАН</t>
  </si>
  <si>
    <t>"AVTOTEXXIZMAT" MAS`ULIYATI CHEKLANGAN JAMIYAT</t>
  </si>
  <si>
    <t>Услуги телефонной связи</t>
  </si>
  <si>
    <t>1472-22</t>
  </si>
  <si>
    <t>Аренда зданий</t>
  </si>
  <si>
    <t>NAVOIY DAVLAT KONCHILIK INSTITUTI AKADEMIK LITSEYI</t>
  </si>
  <si>
    <t>тўплам</t>
  </si>
  <si>
    <t>540-В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</si>
  <si>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</si>
  <si>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>604-W</t>
  </si>
  <si>
    <t>3 558 420,00</t>
  </si>
  <si>
    <t>Услуги по почтовой связи</t>
  </si>
  <si>
    <t>25 000 000,00</t>
  </si>
  <si>
    <t>"NOTIQLIK SAN`ATI AKADEMIYASI" NODAVLAT TA'LIM MUASSASASI</t>
  </si>
  <si>
    <t>08-17/11</t>
  </si>
  <si>
    <t>020-17/11</t>
  </si>
  <si>
    <t>964 456,00 </t>
  </si>
  <si>
    <t>Организация обучения работников государственных органов и иных организаций по вопросам проектного управления</t>
  </si>
  <si>
    <t>O'ZBEKISTON RESPUBLIKASI ADLIYA VAZIRLIGI QOSHIDAGI YURISTLAR MALAKASINI OSHIRISH MARKAZI</t>
  </si>
  <si>
    <t>1 512 000,00</t>
  </si>
  <si>
    <t>Услуги по повышению квалификации юристов</t>
  </si>
  <si>
    <t>666-В</t>
  </si>
  <si>
    <t>56 934 720,00</t>
  </si>
  <si>
    <t>4 715 807 616,0</t>
  </si>
  <si>
    <t>487 595 160,0</t>
  </si>
  <si>
    <t>Сирдарё вилояти ҳокимлиги инжиниринг компанияси</t>
  </si>
  <si>
    <t>6 233 594 509,0</t>
  </si>
  <si>
    <t>Андижон вилояти ҳокимлиги инжиниринг компанияси</t>
  </si>
  <si>
    <t>5 535 130 213,0</t>
  </si>
  <si>
    <t>828 889 952,0</t>
  </si>
  <si>
    <t>8 980 730 676,0</t>
  </si>
  <si>
    <r>
      <t xml:space="preserve"> 2022 йил 4-чоракда                                                                                                                                                                                                                                        Давлат тест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</si>
  <si>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 4-чоракда
Ўзбекистон Республикаси Вазирлар Маҳкамаси ҳузуридаги Давлат тест маркази ҳисобидан амалга оширилаётган лойиҳаларнинг ижроси тўғрисидаги
МАЪЛУМОТЛАР</t>
  </si>
  <si>
    <t>Давлат тест маркази томонидан 2022 йил 4-чоракда қурилиш, реконструкция қилиш ва таъмирлаш ишлари бўйича танловлар (тендерлар) ўтказилмади</t>
  </si>
  <si>
    <t>626 486,69</t>
  </si>
  <si>
    <t xml:space="preserve"> 2022 йил 4-чоракда
Ўзбекистон Республикаси Вазирлар Маҳкамаси ҳузуридаги Давлат тест марказининг бюджетдан ажратилган маблағларнинг  тақсимоти тўғрисида </t>
  </si>
  <si>
    <t xml:space="preserve"> 2022 йил 4-чоракда 
Ўзбекистон Республикаси Вазирлар Маҳкамаси ҳузуридаги Давлат тест маркази томонидан ўтказилган танловлар (тендерлар) ва амалга оширилган давлат харидлари тўғрисидаги
МАЪЛУМОТЛАР</t>
  </si>
  <si>
    <t xml:space="preserve"> 2022 йил 4-чоракда 
Давлат тест маркази томонидан ягона етказиб берувчилардан ва тўғридан-тўғри харид қилинган товарлар ва хизматлар  тўғрисида
МАЪЛУМОТЛАР</t>
  </si>
  <si>
    <t xml:space="preserve"> 2022 йил 4-чоракда
Давлат тест маркази Давлат мақсадли жамғармалардан ажратилган субсидиялар, кредитлар ҳамда тижорат банкларига жойлаштирилган депозитлар тўғрисидаги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</si>
</sst>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[Red]\-#,##0.0\ "/>
    <numFmt numFmtId="165" formatCode="#,##0.0"/>
    <numFmt numFmtId="166" formatCode="#,##0.00\ _₽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name val="Calibri"/>
    </font>
    <font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4" fillId="0" borderId="0"/>
    <xf numFmtId="0" fontId="29" fillId="0" borderId="0"/>
    <xf numFmtId="0" fontId="32" fillId="0" borderId="0"/>
    <xf numFmtId="0" fontId="34" fillId="0" borderId="0"/>
  </cellStyleXfs>
  <cellXfs count="267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left" vertical="top" wrapText="1"/>
    </xf>
    <xf numFmtId="166" fontId="2" fillId="0" borderId="0" xfId="0" applyNumberFormat="1" applyFont="1" applyFill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center" vertical="top" wrapText="1"/>
    </xf>
    <xf numFmtId="0" fontId="3" fillId="0" borderId="1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25" fillId="0" borderId="18" xfId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1" fontId="3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5" fillId="0" borderId="20" xfId="3" applyNumberFormat="1" applyFont="1" applyFill="1" applyBorder="1" applyAlignment="1">
      <alignment horizontal="center" vertical="center" wrapText="1"/>
    </xf>
    <xf numFmtId="2" fontId="32" fillId="0" borderId="0" xfId="3" applyNumberFormat="1" applyFont="1" applyFill="1" applyBorder="1" applyAlignment="1">
      <alignment horizontal="center" vertical="center" wrapText="1"/>
    </xf>
    <xf numFmtId="1" fontId="32" fillId="0" borderId="0" xfId="3" applyNumberFormat="1" applyFont="1" applyFill="1" applyBorder="1" applyAlignment="1">
      <alignment horizontal="center" vertical="center" wrapText="1"/>
    </xf>
    <xf numFmtId="1" fontId="5" fillId="0" borderId="18" xfId="3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1" fontId="5" fillId="0" borderId="23" xfId="3" applyNumberFormat="1" applyFont="1" applyFill="1" applyBorder="1" applyAlignment="1">
      <alignment horizontal="center" vertical="center" wrapText="1"/>
    </xf>
    <xf numFmtId="3" fontId="25" fillId="0" borderId="18" xfId="0" applyNumberFormat="1" applyFont="1" applyFill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4" borderId="19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2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 wrapText="1"/>
    </xf>
    <xf numFmtId="166" fontId="33" fillId="0" borderId="18" xfId="0" applyNumberFormat="1" applyFont="1" applyBorder="1" applyAlignment="1">
      <alignment horizontal="center" vertical="center" wrapText="1"/>
    </xf>
    <xf numFmtId="49" fontId="35" fillId="0" borderId="18" xfId="0" applyNumberFormat="1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3" fillId="0" borderId="18" xfId="0" applyNumberFormat="1" applyFont="1" applyFill="1" applyBorder="1" applyAlignment="1">
      <alignment horizontal="center" vertical="center" wrapText="1"/>
    </xf>
    <xf numFmtId="49" fontId="25" fillId="0" borderId="18" xfId="1" applyNumberFormat="1" applyFont="1" applyFill="1" applyBorder="1" applyAlignment="1">
      <alignment horizontal="center" vertical="center" wrapText="1"/>
    </xf>
    <xf numFmtId="49" fontId="25" fillId="0" borderId="18" xfId="0" applyNumberFormat="1" applyFont="1" applyFill="1" applyBorder="1" applyAlignment="1">
      <alignment horizontal="center" vertical="center" wrapText="1"/>
    </xf>
    <xf numFmtId="49" fontId="5" fillId="0" borderId="18" xfId="3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center" vertical="center" wrapText="1"/>
    </xf>
    <xf numFmtId="49" fontId="25" fillId="0" borderId="2" xfId="1" applyNumberFormat="1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5" fillId="0" borderId="2" xfId="3" applyNumberFormat="1" applyFont="1" applyFill="1" applyBorder="1" applyAlignment="1">
      <alignment horizontal="center" vertical="center" wrapText="1"/>
    </xf>
    <xf numFmtId="49" fontId="5" fillId="0" borderId="18" xfId="4" applyNumberFormat="1" applyFont="1" applyFill="1" applyBorder="1" applyAlignment="1">
      <alignment horizontal="center" vertical="center" wrapText="1"/>
    </xf>
    <xf numFmtId="49" fontId="33" fillId="2" borderId="18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165" fontId="5" fillId="0" borderId="18" xfId="0" applyNumberFormat="1" applyFont="1" applyFill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3" fontId="16" fillId="0" borderId="0" xfId="0" applyNumberFormat="1" applyFont="1" applyFill="1" applyAlignment="1">
      <alignment vertical="center" wrapText="1"/>
    </xf>
    <xf numFmtId="3" fontId="2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6" fontId="5" fillId="0" borderId="18" xfId="0" applyNumberFormat="1" applyFont="1" applyBorder="1" applyAlignment="1">
      <alignment horizontal="center" vertical="center" wrapText="1"/>
    </xf>
    <xf numFmtId="166" fontId="5" fillId="0" borderId="20" xfId="0" applyNumberFormat="1" applyFont="1" applyFill="1" applyBorder="1" applyAlignment="1">
      <alignment horizontal="center" vertical="center" wrapText="1"/>
    </xf>
    <xf numFmtId="166" fontId="5" fillId="0" borderId="21" xfId="0" applyNumberFormat="1" applyFont="1" applyFill="1" applyBorder="1" applyAlignment="1">
      <alignment horizontal="center" vertical="center" wrapText="1"/>
    </xf>
    <xf numFmtId="166" fontId="5" fillId="0" borderId="22" xfId="0" applyNumberFormat="1" applyFont="1" applyFill="1" applyBorder="1" applyAlignment="1">
      <alignment horizontal="center" vertical="center" wrapText="1"/>
    </xf>
    <xf numFmtId="166" fontId="5" fillId="0" borderId="20" xfId="3" applyNumberFormat="1" applyFont="1" applyFill="1" applyBorder="1" applyAlignment="1">
      <alignment horizontal="center" vertical="center" wrapText="1"/>
    </xf>
    <xf numFmtId="166" fontId="5" fillId="0" borderId="23" xfId="3" applyNumberFormat="1" applyFont="1" applyFill="1" applyBorder="1" applyAlignment="1">
      <alignment horizontal="center" vertical="center" wrapText="1"/>
    </xf>
    <xf numFmtId="166" fontId="5" fillId="0" borderId="18" xfId="3" applyNumberFormat="1" applyFont="1" applyFill="1" applyBorder="1" applyAlignment="1">
      <alignment horizontal="center" vertical="center" wrapText="1"/>
    </xf>
    <xf numFmtId="166" fontId="25" fillId="0" borderId="18" xfId="0" applyNumberFormat="1" applyFont="1" applyFill="1" applyBorder="1" applyAlignment="1">
      <alignment horizontal="center" vertical="center" wrapText="1"/>
    </xf>
    <xf numFmtId="166" fontId="5" fillId="0" borderId="2" xfId="3" applyNumberFormat="1" applyFont="1" applyFill="1" applyBorder="1" applyAlignment="1">
      <alignment horizontal="center" vertical="center" wrapText="1"/>
    </xf>
    <xf numFmtId="166" fontId="5" fillId="0" borderId="23" xfId="0" applyNumberFormat="1" applyFont="1" applyFill="1" applyBorder="1" applyAlignment="1">
      <alignment horizontal="center" vertical="center" wrapText="1"/>
    </xf>
    <xf numFmtId="166" fontId="5" fillId="0" borderId="18" xfId="3" applyNumberFormat="1" applyFont="1" applyBorder="1" applyAlignment="1">
      <alignment horizontal="center" vertical="center" wrapText="1"/>
    </xf>
    <xf numFmtId="166" fontId="5" fillId="0" borderId="18" xfId="4" applyNumberFormat="1" applyFont="1" applyFill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11" fillId="0" borderId="1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3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B9" sqref="B9:B11"/>
    </sheetView>
  </sheetViews>
  <sheetFormatPr defaultColWidth="9.140625" defaultRowHeight="18.75" x14ac:dyDescent="0.3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 x14ac:dyDescent="0.3">
      <c r="F1" s="183" t="s">
        <v>83</v>
      </c>
      <c r="G1" s="184"/>
    </row>
    <row r="2" spans="1:30" x14ac:dyDescent="0.3">
      <c r="F2" s="185"/>
      <c r="G2" s="185"/>
    </row>
    <row r="3" spans="1:30" ht="4.5" customHeight="1" x14ac:dyDescent="0.3">
      <c r="F3" s="185"/>
      <c r="G3" s="185"/>
    </row>
    <row r="4" spans="1:30" x14ac:dyDescent="0.3">
      <c r="F4" s="185"/>
      <c r="G4" s="185"/>
    </row>
    <row r="5" spans="1:30" ht="3.75" customHeight="1" x14ac:dyDescent="0.3"/>
    <row r="6" spans="1:30" ht="57.6" customHeight="1" x14ac:dyDescent="0.3">
      <c r="A6" s="188" t="s">
        <v>1110</v>
      </c>
      <c r="B6" s="188"/>
      <c r="C6" s="188"/>
      <c r="D6" s="188"/>
      <c r="E6" s="188"/>
      <c r="F6" s="188"/>
      <c r="G6" s="188"/>
    </row>
    <row r="7" spans="1:30" x14ac:dyDescent="0.3">
      <c r="A7" s="189" t="s">
        <v>12</v>
      </c>
      <c r="B7" s="189"/>
      <c r="C7" s="189"/>
      <c r="D7" s="189"/>
      <c r="E7" s="189"/>
      <c r="F7" s="189"/>
      <c r="G7" s="189"/>
    </row>
    <row r="8" spans="1:30" x14ac:dyDescent="0.3">
      <c r="G8" s="9"/>
    </row>
    <row r="9" spans="1:30" ht="32.450000000000003" customHeight="1" x14ac:dyDescent="0.3">
      <c r="A9" s="190" t="s">
        <v>13</v>
      </c>
      <c r="B9" s="190" t="s">
        <v>189</v>
      </c>
      <c r="C9" s="190" t="s">
        <v>0</v>
      </c>
      <c r="D9" s="190"/>
      <c r="E9" s="190"/>
      <c r="F9" s="190"/>
      <c r="G9" s="190"/>
      <c r="H9" s="10"/>
      <c r="I9" s="10"/>
      <c r="J9" s="10"/>
      <c r="K9" s="10"/>
    </row>
    <row r="10" spans="1:30" x14ac:dyDescent="0.3">
      <c r="A10" s="190"/>
      <c r="B10" s="190"/>
      <c r="C10" s="190" t="s">
        <v>5</v>
      </c>
      <c r="D10" s="190" t="s">
        <v>1</v>
      </c>
      <c r="E10" s="190"/>
      <c r="F10" s="190"/>
      <c r="G10" s="190"/>
    </row>
    <row r="11" spans="1:30" ht="112.5" x14ac:dyDescent="0.3">
      <c r="A11" s="190"/>
      <c r="B11" s="190"/>
      <c r="C11" s="190"/>
      <c r="D11" s="7" t="s">
        <v>2</v>
      </c>
      <c r="E11" s="48" t="s">
        <v>90</v>
      </c>
      <c r="F11" s="7" t="s">
        <v>3</v>
      </c>
      <c r="G11" s="7" t="s">
        <v>4</v>
      </c>
    </row>
    <row r="12" spans="1:30" ht="46.5" customHeight="1" x14ac:dyDescent="0.3">
      <c r="A12" s="14" t="s">
        <v>272</v>
      </c>
      <c r="B12" s="16" t="s">
        <v>190</v>
      </c>
      <c r="C12" s="14">
        <v>15819930</v>
      </c>
      <c r="D12" s="165">
        <v>9092258.4000000004</v>
      </c>
      <c r="E12" s="165">
        <v>2251669.2999999998</v>
      </c>
      <c r="F12" s="165">
        <v>4476002.3</v>
      </c>
      <c r="G12" s="14">
        <v>0</v>
      </c>
    </row>
    <row r="13" spans="1:30" s="13" customFormat="1" ht="28.5" customHeight="1" x14ac:dyDescent="0.3">
      <c r="A13" s="186" t="s">
        <v>19</v>
      </c>
      <c r="B13" s="187"/>
      <c r="C13" s="14">
        <v>15819930</v>
      </c>
      <c r="D13" s="165">
        <v>9092258.4000000004</v>
      </c>
      <c r="E13" s="165">
        <v>2251669.2999999998</v>
      </c>
      <c r="F13" s="165">
        <v>4476002.3</v>
      </c>
      <c r="G13" s="14"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</sheetData>
  <mergeCells count="12">
    <mergeCell ref="F1:G1"/>
    <mergeCell ref="F2:G2"/>
    <mergeCell ref="F3:G3"/>
    <mergeCell ref="F4:G4"/>
    <mergeCell ref="A13:B1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34" customWidth="1"/>
    <col min="2" max="3" width="11.5703125" style="34" bestFit="1" customWidth="1"/>
    <col min="4" max="4" width="14.42578125" style="34" customWidth="1"/>
    <col min="5" max="5" width="16" style="34" bestFit="1" customWidth="1"/>
    <col min="6" max="6" width="15.28515625" style="34" bestFit="1" customWidth="1"/>
    <col min="7" max="7" width="13.7109375" style="34" customWidth="1"/>
    <col min="8" max="8" width="14.5703125" style="34" customWidth="1"/>
    <col min="9" max="9" width="12.28515625" style="34" customWidth="1"/>
    <col min="10" max="10" width="12.7109375" style="34" customWidth="1"/>
    <col min="11" max="11" width="12" style="34" customWidth="1"/>
    <col min="12" max="12" width="14.85546875" style="34" customWidth="1"/>
    <col min="13" max="16384" width="9.140625" style="34"/>
  </cols>
  <sheetData>
    <row r="1" spans="1:18" ht="63.75" customHeight="1" x14ac:dyDescent="0.25">
      <c r="I1" s="239" t="s">
        <v>160</v>
      </c>
      <c r="J1" s="239"/>
      <c r="K1" s="239"/>
      <c r="L1" s="239"/>
    </row>
    <row r="4" spans="1:18" ht="48" customHeight="1" x14ac:dyDescent="0.25">
      <c r="A4" s="233" t="s">
        <v>161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6" spans="1:18" x14ac:dyDescent="0.25">
      <c r="A6" s="237" t="s">
        <v>13</v>
      </c>
      <c r="B6" s="237" t="s">
        <v>162</v>
      </c>
      <c r="C6" s="237" t="s">
        <v>163</v>
      </c>
      <c r="D6" s="237" t="s">
        <v>164</v>
      </c>
      <c r="E6" s="237" t="s">
        <v>165</v>
      </c>
      <c r="F6" s="237" t="s">
        <v>166</v>
      </c>
      <c r="G6" s="237" t="s">
        <v>167</v>
      </c>
      <c r="H6" s="237" t="s">
        <v>168</v>
      </c>
      <c r="I6" s="234" t="s">
        <v>169</v>
      </c>
      <c r="J6" s="235"/>
      <c r="K6" s="236"/>
      <c r="L6" s="237" t="s">
        <v>170</v>
      </c>
      <c r="M6" s="79"/>
      <c r="N6" s="79"/>
      <c r="O6" s="79"/>
      <c r="P6" s="79"/>
      <c r="Q6" s="79"/>
      <c r="R6" s="79"/>
    </row>
    <row r="7" spans="1:18" ht="28.5" x14ac:dyDescent="0.25">
      <c r="A7" s="238"/>
      <c r="B7" s="238"/>
      <c r="C7" s="238"/>
      <c r="D7" s="238"/>
      <c r="E7" s="238"/>
      <c r="F7" s="238"/>
      <c r="G7" s="238"/>
      <c r="H7" s="238"/>
      <c r="I7" s="76" t="s">
        <v>171</v>
      </c>
      <c r="J7" s="76" t="s">
        <v>172</v>
      </c>
      <c r="K7" s="76" t="s">
        <v>173</v>
      </c>
      <c r="L7" s="238"/>
      <c r="M7" s="79"/>
      <c r="N7" s="79"/>
      <c r="O7" s="79"/>
      <c r="P7" s="79"/>
      <c r="Q7" s="79"/>
      <c r="R7" s="79"/>
    </row>
    <row r="8" spans="1:18" x14ac:dyDescent="0.25">
      <c r="A8" s="80"/>
      <c r="B8" s="80"/>
      <c r="C8" s="80"/>
      <c r="D8" s="66"/>
      <c r="E8" s="66"/>
      <c r="F8" s="66"/>
      <c r="G8" s="66"/>
      <c r="H8" s="66"/>
      <c r="I8" s="66"/>
      <c r="J8" s="66"/>
      <c r="K8" s="66"/>
      <c r="L8" s="66"/>
      <c r="M8" s="79"/>
      <c r="N8" s="79"/>
      <c r="O8" s="79"/>
      <c r="P8" s="79"/>
      <c r="Q8" s="79"/>
      <c r="R8" s="79"/>
    </row>
    <row r="9" spans="1:18" x14ac:dyDescent="0.25">
      <c r="A9" s="80"/>
      <c r="B9" s="80"/>
      <c r="C9" s="80"/>
      <c r="D9" s="66"/>
      <c r="E9" s="66"/>
      <c r="F9" s="66"/>
      <c r="G9" s="66"/>
      <c r="H9" s="66"/>
      <c r="I9" s="66"/>
      <c r="J9" s="66"/>
      <c r="K9" s="66"/>
      <c r="L9" s="66"/>
      <c r="M9" s="79"/>
      <c r="N9" s="79"/>
      <c r="O9" s="79"/>
      <c r="P9" s="79"/>
      <c r="Q9" s="79"/>
      <c r="R9" s="79"/>
    </row>
    <row r="10" spans="1:18" x14ac:dyDescent="0.25">
      <c r="A10" s="80"/>
      <c r="B10" s="80"/>
      <c r="C10" s="80"/>
      <c r="D10" s="66"/>
      <c r="E10" s="66"/>
      <c r="F10" s="66"/>
      <c r="G10" s="66"/>
      <c r="H10" s="66"/>
      <c r="I10" s="66"/>
      <c r="J10" s="66"/>
      <c r="K10" s="66"/>
      <c r="L10" s="66"/>
      <c r="M10" s="79"/>
      <c r="N10" s="79"/>
      <c r="O10" s="79"/>
      <c r="P10" s="79"/>
      <c r="Q10" s="79"/>
      <c r="R10" s="79"/>
    </row>
    <row r="11" spans="1:18" x14ac:dyDescent="0.25">
      <c r="A11" s="80"/>
      <c r="B11" s="80"/>
      <c r="C11" s="80"/>
      <c r="D11" s="66"/>
      <c r="E11" s="66"/>
      <c r="F11" s="66"/>
      <c r="G11" s="66"/>
      <c r="H11" s="66"/>
      <c r="I11" s="66"/>
      <c r="J11" s="66"/>
      <c r="K11" s="66"/>
      <c r="L11" s="66"/>
      <c r="M11" s="79"/>
      <c r="N11" s="79"/>
      <c r="O11" s="79"/>
      <c r="P11" s="79"/>
      <c r="Q11" s="79"/>
      <c r="R11" s="79"/>
    </row>
    <row r="12" spans="1:18" x14ac:dyDescent="0.25">
      <c r="A12" s="80"/>
      <c r="B12" s="80"/>
      <c r="C12" s="80"/>
      <c r="D12" s="66"/>
      <c r="E12" s="66"/>
      <c r="F12" s="66"/>
      <c r="G12" s="66"/>
      <c r="H12" s="66"/>
      <c r="I12" s="66"/>
      <c r="J12" s="66"/>
      <c r="K12" s="66"/>
      <c r="L12" s="66"/>
      <c r="M12" s="79"/>
      <c r="N12" s="79"/>
      <c r="O12" s="79"/>
      <c r="P12" s="79"/>
      <c r="Q12" s="79"/>
      <c r="R12" s="79"/>
    </row>
    <row r="13" spans="1:18" x14ac:dyDescent="0.25">
      <c r="A13" s="80"/>
      <c r="B13" s="80"/>
      <c r="C13" s="80"/>
      <c r="D13" s="66"/>
      <c r="E13" s="66"/>
      <c r="F13" s="66"/>
      <c r="G13" s="66"/>
      <c r="H13" s="66"/>
      <c r="I13" s="66"/>
      <c r="J13" s="66"/>
      <c r="K13" s="66"/>
      <c r="L13" s="66"/>
      <c r="M13" s="79"/>
      <c r="N13" s="79"/>
      <c r="O13" s="79"/>
      <c r="P13" s="79"/>
      <c r="Q13" s="79"/>
      <c r="R13" s="79"/>
    </row>
    <row r="14" spans="1:18" x14ac:dyDescent="0.25">
      <c r="A14" s="80"/>
      <c r="B14" s="80"/>
      <c r="C14" s="80"/>
      <c r="D14" s="66"/>
      <c r="E14" s="66"/>
      <c r="F14" s="66"/>
      <c r="G14" s="66"/>
      <c r="H14" s="66"/>
      <c r="I14" s="66"/>
      <c r="J14" s="66"/>
      <c r="K14" s="66"/>
      <c r="L14" s="66"/>
      <c r="M14" s="79"/>
      <c r="N14" s="79"/>
      <c r="O14" s="79"/>
      <c r="P14" s="79"/>
      <c r="Q14" s="79"/>
      <c r="R14" s="79"/>
    </row>
    <row r="15" spans="1:18" x14ac:dyDescent="0.25">
      <c r="A15" s="80"/>
      <c r="B15" s="80"/>
      <c r="C15" s="80"/>
      <c r="D15" s="66"/>
      <c r="E15" s="66"/>
      <c r="F15" s="66"/>
      <c r="G15" s="66"/>
      <c r="H15" s="66"/>
      <c r="I15" s="66"/>
      <c r="J15" s="66"/>
      <c r="K15" s="66"/>
      <c r="L15" s="66"/>
      <c r="M15" s="79"/>
      <c r="N15" s="79"/>
      <c r="O15" s="79"/>
      <c r="P15" s="79"/>
      <c r="Q15" s="79"/>
      <c r="R15" s="79"/>
    </row>
    <row r="16" spans="1:18" x14ac:dyDescent="0.25"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</row>
    <row r="17" spans="4:18" x14ac:dyDescent="0.25"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4:18" x14ac:dyDescent="0.25"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4:18" x14ac:dyDescent="0.25"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4:18" x14ac:dyDescent="0.25"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4:18" x14ac:dyDescent="0.25"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</row>
    <row r="22" spans="4:18" x14ac:dyDescent="0.25"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4:18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4:18" x14ac:dyDescent="0.25"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4:18" x14ac:dyDescent="0.25"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</row>
    <row r="26" spans="4:18" x14ac:dyDescent="0.25"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34" customWidth="1"/>
    <col min="2" max="2" width="46" style="34" customWidth="1"/>
    <col min="3" max="3" width="18" style="34" customWidth="1"/>
    <col min="4" max="4" width="44.5703125" style="34" customWidth="1"/>
    <col min="5" max="16384" width="9.140625" style="34"/>
  </cols>
  <sheetData>
    <row r="1" spans="1:4" ht="66" customHeight="1" x14ac:dyDescent="0.25">
      <c r="D1" s="62" t="s">
        <v>174</v>
      </c>
    </row>
    <row r="2" spans="1:4" ht="67.5" customHeight="1" x14ac:dyDescent="0.25">
      <c r="A2" s="230" t="s">
        <v>175</v>
      </c>
      <c r="B2" s="230"/>
      <c r="C2" s="230"/>
      <c r="D2" s="230"/>
    </row>
    <row r="4" spans="1:4" ht="30.75" customHeight="1" x14ac:dyDescent="0.25">
      <c r="A4" s="81" t="s">
        <v>13</v>
      </c>
      <c r="B4" s="81" t="s">
        <v>50</v>
      </c>
      <c r="C4" s="81" t="s">
        <v>48</v>
      </c>
      <c r="D4" s="81" t="s">
        <v>176</v>
      </c>
    </row>
    <row r="5" spans="1:4" x14ac:dyDescent="0.25">
      <c r="A5" s="82">
        <v>1</v>
      </c>
      <c r="B5" s="82"/>
      <c r="C5" s="82"/>
      <c r="D5" s="82"/>
    </row>
    <row r="6" spans="1:4" x14ac:dyDescent="0.25">
      <c r="A6" s="82">
        <f>+A5+1</f>
        <v>2</v>
      </c>
      <c r="B6" s="83"/>
      <c r="C6" s="83"/>
      <c r="D6" s="84"/>
    </row>
    <row r="7" spans="1:4" x14ac:dyDescent="0.25">
      <c r="A7" s="82">
        <f t="shared" ref="A7:A14" si="0">+A6+1</f>
        <v>3</v>
      </c>
      <c r="B7" s="83"/>
      <c r="C7" s="83"/>
      <c r="D7" s="84"/>
    </row>
    <row r="8" spans="1:4" x14ac:dyDescent="0.25">
      <c r="A8" s="82">
        <f t="shared" si="0"/>
        <v>4</v>
      </c>
      <c r="B8" s="83"/>
      <c r="C8" s="83"/>
      <c r="D8" s="84"/>
    </row>
    <row r="9" spans="1:4" x14ac:dyDescent="0.25">
      <c r="A9" s="82">
        <f t="shared" si="0"/>
        <v>5</v>
      </c>
      <c r="B9" s="83"/>
      <c r="C9" s="83"/>
      <c r="D9" s="84"/>
    </row>
    <row r="10" spans="1:4" x14ac:dyDescent="0.25">
      <c r="A10" s="82">
        <f t="shared" si="0"/>
        <v>6</v>
      </c>
      <c r="B10" s="83"/>
      <c r="C10" s="83"/>
      <c r="D10" s="84"/>
    </row>
    <row r="11" spans="1:4" x14ac:dyDescent="0.25">
      <c r="A11" s="82">
        <f t="shared" si="0"/>
        <v>7</v>
      </c>
      <c r="B11" s="83"/>
      <c r="C11" s="83"/>
      <c r="D11" s="84"/>
    </row>
    <row r="12" spans="1:4" x14ac:dyDescent="0.25">
      <c r="A12" s="82">
        <f t="shared" si="0"/>
        <v>8</v>
      </c>
      <c r="B12" s="83"/>
      <c r="C12" s="83"/>
      <c r="D12" s="84"/>
    </row>
    <row r="13" spans="1:4" x14ac:dyDescent="0.25">
      <c r="A13" s="82">
        <f t="shared" si="0"/>
        <v>9</v>
      </c>
      <c r="B13" s="83"/>
      <c r="C13" s="83"/>
      <c r="D13" s="84"/>
    </row>
    <row r="14" spans="1:4" x14ac:dyDescent="0.25">
      <c r="A14" s="82">
        <f t="shared" si="0"/>
        <v>10</v>
      </c>
      <c r="B14" s="83"/>
      <c r="C14" s="83"/>
      <c r="D14" s="8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34" customWidth="1"/>
    <col min="2" max="2" width="38.42578125" style="34" customWidth="1"/>
    <col min="3" max="3" width="22.140625" style="34" customWidth="1"/>
    <col min="4" max="4" width="47.28515625" style="34" customWidth="1"/>
    <col min="5" max="16384" width="9.140625" style="34"/>
  </cols>
  <sheetData>
    <row r="1" spans="1:4" ht="60" customHeight="1" x14ac:dyDescent="0.25">
      <c r="D1" s="62" t="s">
        <v>177</v>
      </c>
    </row>
    <row r="2" spans="1:4" ht="64.5" customHeight="1" x14ac:dyDescent="0.25">
      <c r="A2" s="230" t="s">
        <v>178</v>
      </c>
      <c r="B2" s="230"/>
      <c r="C2" s="230"/>
      <c r="D2" s="230"/>
    </row>
    <row r="4" spans="1:4" ht="30.75" customHeight="1" x14ac:dyDescent="0.25">
      <c r="A4" s="81" t="s">
        <v>13</v>
      </c>
      <c r="B4" s="81" t="s">
        <v>50</v>
      </c>
      <c r="C4" s="81" t="s">
        <v>48</v>
      </c>
      <c r="D4" s="81" t="s">
        <v>176</v>
      </c>
    </row>
    <row r="5" spans="1:4" x14ac:dyDescent="0.25">
      <c r="A5" s="82">
        <v>1</v>
      </c>
      <c r="B5" s="82"/>
      <c r="C5" s="82"/>
      <c r="D5" s="82"/>
    </row>
    <row r="6" spans="1:4" x14ac:dyDescent="0.25">
      <c r="A6" s="82">
        <f>+A5+1</f>
        <v>2</v>
      </c>
      <c r="B6" s="83"/>
      <c r="C6" s="83"/>
      <c r="D6" s="84"/>
    </row>
    <row r="7" spans="1:4" x14ac:dyDescent="0.25">
      <c r="A7" s="82">
        <f t="shared" ref="A7:A14" si="0">+A6+1</f>
        <v>3</v>
      </c>
      <c r="B7" s="83"/>
      <c r="C7" s="83"/>
      <c r="D7" s="84"/>
    </row>
    <row r="8" spans="1:4" x14ac:dyDescent="0.25">
      <c r="A8" s="82">
        <f t="shared" si="0"/>
        <v>4</v>
      </c>
      <c r="B8" s="83"/>
      <c r="C8" s="83"/>
      <c r="D8" s="84"/>
    </row>
    <row r="9" spans="1:4" x14ac:dyDescent="0.25">
      <c r="A9" s="82">
        <f t="shared" si="0"/>
        <v>5</v>
      </c>
      <c r="B9" s="83"/>
      <c r="C9" s="83"/>
      <c r="D9" s="84"/>
    </row>
    <row r="10" spans="1:4" x14ac:dyDescent="0.25">
      <c r="A10" s="82">
        <f t="shared" si="0"/>
        <v>6</v>
      </c>
      <c r="B10" s="83"/>
      <c r="C10" s="83"/>
      <c r="D10" s="84"/>
    </row>
    <row r="11" spans="1:4" x14ac:dyDescent="0.25">
      <c r="A11" s="82">
        <f t="shared" si="0"/>
        <v>7</v>
      </c>
      <c r="B11" s="83"/>
      <c r="C11" s="83"/>
      <c r="D11" s="84"/>
    </row>
    <row r="12" spans="1:4" x14ac:dyDescent="0.25">
      <c r="A12" s="82">
        <f t="shared" si="0"/>
        <v>8</v>
      </c>
      <c r="B12" s="83"/>
      <c r="C12" s="83"/>
      <c r="D12" s="84"/>
    </row>
    <row r="13" spans="1:4" x14ac:dyDescent="0.25">
      <c r="A13" s="82">
        <f t="shared" si="0"/>
        <v>9</v>
      </c>
      <c r="B13" s="83"/>
      <c r="C13" s="83"/>
      <c r="D13" s="84"/>
    </row>
    <row r="14" spans="1:4" x14ac:dyDescent="0.25">
      <c r="A14" s="82">
        <f t="shared" si="0"/>
        <v>10</v>
      </c>
      <c r="B14" s="83"/>
      <c r="C14" s="83"/>
      <c r="D14" s="84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34"/>
    <col min="2" max="2" width="52.85546875" style="34" customWidth="1"/>
    <col min="3" max="3" width="20.85546875" style="34" customWidth="1"/>
    <col min="4" max="4" width="55.85546875" style="34" customWidth="1"/>
    <col min="5" max="16384" width="9.140625" style="34"/>
  </cols>
  <sheetData>
    <row r="1" spans="1:10" ht="78.75" x14ac:dyDescent="0.25">
      <c r="A1" s="85"/>
      <c r="B1" s="86"/>
      <c r="C1" s="85"/>
      <c r="D1" s="87" t="s">
        <v>179</v>
      </c>
    </row>
    <row r="2" spans="1:10" ht="72.75" customHeight="1" x14ac:dyDescent="0.25">
      <c r="A2" s="230" t="s">
        <v>180</v>
      </c>
      <c r="B2" s="230"/>
      <c r="C2" s="230"/>
      <c r="D2" s="230"/>
      <c r="E2" s="88"/>
      <c r="F2" s="88"/>
      <c r="G2" s="88"/>
      <c r="H2" s="88"/>
      <c r="I2" s="88"/>
      <c r="J2" s="88"/>
    </row>
    <row r="3" spans="1:10" ht="19.5" x14ac:dyDescent="0.25">
      <c r="A3" s="241" t="s">
        <v>181</v>
      </c>
      <c r="B3" s="241"/>
      <c r="C3" s="241"/>
      <c r="D3" s="241"/>
    </row>
    <row r="4" spans="1:10" ht="18.75" x14ac:dyDescent="0.25">
      <c r="A4" s="85"/>
      <c r="B4" s="85"/>
      <c r="C4" s="85"/>
      <c r="D4" s="85"/>
    </row>
    <row r="5" spans="1:10" ht="24.75" customHeight="1" x14ac:dyDescent="0.25">
      <c r="A5" s="242" t="s">
        <v>13</v>
      </c>
      <c r="B5" s="242" t="s">
        <v>182</v>
      </c>
      <c r="C5" s="242" t="s">
        <v>183</v>
      </c>
      <c r="D5" s="242" t="s">
        <v>184</v>
      </c>
    </row>
    <row r="6" spans="1:10" ht="26.25" customHeight="1" x14ac:dyDescent="0.25">
      <c r="A6" s="242"/>
      <c r="B6" s="242"/>
      <c r="C6" s="242"/>
      <c r="D6" s="242"/>
    </row>
    <row r="7" spans="1:10" ht="18.75" x14ac:dyDescent="0.25">
      <c r="A7" s="89"/>
      <c r="B7" s="90"/>
      <c r="C7" s="90"/>
      <c r="D7" s="90"/>
    </row>
    <row r="8" spans="1:10" ht="18.75" x14ac:dyDescent="0.25">
      <c r="A8" s="89"/>
      <c r="B8" s="91"/>
      <c r="C8" s="89"/>
      <c r="D8" s="89"/>
    </row>
    <row r="9" spans="1:10" ht="18.75" x14ac:dyDescent="0.25">
      <c r="A9" s="89"/>
      <c r="B9" s="91"/>
      <c r="C9" s="90"/>
      <c r="D9" s="90"/>
    </row>
    <row r="10" spans="1:10" ht="18.75" x14ac:dyDescent="0.25">
      <c r="A10" s="89"/>
      <c r="B10" s="91"/>
      <c r="C10" s="90"/>
      <c r="D10" s="90"/>
    </row>
    <row r="11" spans="1:10" ht="18.75" x14ac:dyDescent="0.25">
      <c r="A11" s="89"/>
      <c r="B11" s="91"/>
      <c r="C11" s="89"/>
      <c r="D11" s="90"/>
    </row>
    <row r="12" spans="1:10" ht="18.75" x14ac:dyDescent="0.25">
      <c r="A12" s="89"/>
      <c r="B12" s="90"/>
      <c r="C12" s="90"/>
      <c r="D12" s="90"/>
    </row>
    <row r="15" spans="1:10" ht="15.75" customHeight="1" x14ac:dyDescent="0.25">
      <c r="A15" s="240" t="s">
        <v>185</v>
      </c>
      <c r="B15" s="240"/>
      <c r="C15" s="240"/>
      <c r="D15" s="240"/>
    </row>
    <row r="16" spans="1:10" x14ac:dyDescent="0.25">
      <c r="A16" s="240"/>
      <c r="B16" s="240"/>
      <c r="C16" s="240"/>
      <c r="D16" s="240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zoomScaleNormal="100" workbookViewId="0">
      <selection activeCell="C1" sqref="C1"/>
    </sheetView>
  </sheetViews>
  <sheetFormatPr defaultRowHeight="15" x14ac:dyDescent="0.25"/>
  <cols>
    <col min="1" max="1" width="6.7109375" style="34" customWidth="1"/>
    <col min="2" max="2" width="24.7109375" style="34" customWidth="1"/>
    <col min="3" max="3" width="14.5703125" style="34" customWidth="1"/>
    <col min="4" max="6" width="27.42578125" style="34" customWidth="1"/>
    <col min="7" max="7" width="11" style="34" customWidth="1"/>
    <col min="8" max="8" width="18" style="34" customWidth="1"/>
    <col min="9" max="9" width="12.42578125" style="34" customWidth="1"/>
    <col min="10" max="10" width="13.7109375" style="34" customWidth="1"/>
    <col min="11" max="11" width="14.85546875" style="34" customWidth="1"/>
    <col min="12" max="16384" width="9.140625" style="34"/>
  </cols>
  <sheetData>
    <row r="1" spans="1:11" ht="66" customHeight="1" x14ac:dyDescent="0.25">
      <c r="A1" s="6"/>
      <c r="B1" s="6"/>
      <c r="C1" s="6"/>
      <c r="D1" s="6"/>
      <c r="E1" s="6"/>
      <c r="H1" s="208" t="s">
        <v>88</v>
      </c>
      <c r="I1" s="185"/>
      <c r="J1" s="185"/>
      <c r="K1" s="185"/>
    </row>
    <row r="2" spans="1:11" ht="18.75" x14ac:dyDescent="0.25">
      <c r="A2" s="6"/>
      <c r="B2" s="6"/>
      <c r="C2" s="6"/>
      <c r="D2" s="6"/>
      <c r="E2" s="6"/>
      <c r="I2" s="185"/>
      <c r="J2" s="185"/>
      <c r="K2" s="185"/>
    </row>
    <row r="3" spans="1:11" ht="63" customHeight="1" x14ac:dyDescent="0.25">
      <c r="A3" s="188" t="s">
        <v>1113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8.75" x14ac:dyDescent="0.25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ht="37.5" x14ac:dyDescent="0.25">
      <c r="A5" s="6"/>
      <c r="B5" s="12" t="s">
        <v>28</v>
      </c>
      <c r="C5" s="12"/>
      <c r="D5" s="6"/>
      <c r="E5" s="6"/>
      <c r="F5" s="6"/>
      <c r="G5" s="6"/>
      <c r="H5" s="6"/>
      <c r="I5" s="6"/>
      <c r="J5" s="6"/>
      <c r="K5" s="29"/>
    </row>
    <row r="6" spans="1:11" s="58" customFormat="1" ht="35.25" customHeight="1" x14ac:dyDescent="0.25">
      <c r="A6" s="253" t="s">
        <v>13</v>
      </c>
      <c r="B6" s="253" t="s">
        <v>23</v>
      </c>
      <c r="C6" s="253" t="s">
        <v>48</v>
      </c>
      <c r="D6" s="253" t="s">
        <v>31</v>
      </c>
      <c r="E6" s="253" t="s">
        <v>34</v>
      </c>
      <c r="F6" s="253" t="s">
        <v>71</v>
      </c>
      <c r="G6" s="253" t="s">
        <v>26</v>
      </c>
      <c r="H6" s="253"/>
      <c r="I6" s="253" t="s">
        <v>76</v>
      </c>
      <c r="J6" s="253"/>
      <c r="K6" s="253"/>
    </row>
    <row r="7" spans="1:11" s="58" customFormat="1" ht="48" customHeight="1" x14ac:dyDescent="0.25">
      <c r="A7" s="253"/>
      <c r="B7" s="253"/>
      <c r="C7" s="253"/>
      <c r="D7" s="253"/>
      <c r="E7" s="253"/>
      <c r="F7" s="253"/>
      <c r="G7" s="57" t="s">
        <v>30</v>
      </c>
      <c r="H7" s="57" t="s">
        <v>20</v>
      </c>
      <c r="I7" s="57" t="s">
        <v>77</v>
      </c>
      <c r="J7" s="57" t="s">
        <v>78</v>
      </c>
      <c r="K7" s="57" t="s">
        <v>79</v>
      </c>
    </row>
    <row r="8" spans="1:11" ht="18.75" customHeight="1" x14ac:dyDescent="0.25">
      <c r="A8" s="59">
        <v>1</v>
      </c>
      <c r="B8" s="254" t="s">
        <v>92</v>
      </c>
      <c r="C8" s="255"/>
      <c r="D8" s="255"/>
      <c r="E8" s="255"/>
      <c r="F8" s="255"/>
      <c r="G8" s="255"/>
      <c r="H8" s="255"/>
      <c r="I8" s="255"/>
      <c r="J8" s="255"/>
      <c r="K8" s="256"/>
    </row>
    <row r="9" spans="1:11" ht="18.75" x14ac:dyDescent="0.25">
      <c r="A9" s="26">
        <f>+A8+1</f>
        <v>2</v>
      </c>
      <c r="B9" s="27"/>
      <c r="C9" s="27"/>
      <c r="D9" s="26"/>
      <c r="E9" s="26"/>
      <c r="F9" s="26"/>
      <c r="G9" s="26"/>
      <c r="H9" s="26"/>
      <c r="I9" s="26"/>
      <c r="J9" s="26"/>
      <c r="K9" s="28"/>
    </row>
    <row r="10" spans="1:11" ht="18.75" x14ac:dyDescent="0.25">
      <c r="A10" s="26">
        <f t="shared" ref="A10" si="0">+A9+1</f>
        <v>3</v>
      </c>
      <c r="B10" s="27"/>
      <c r="C10" s="27"/>
      <c r="D10" s="26"/>
      <c r="E10" s="26"/>
      <c r="F10" s="26"/>
      <c r="G10" s="26"/>
      <c r="H10" s="26"/>
      <c r="I10" s="26"/>
      <c r="J10" s="26"/>
      <c r="K10" s="28"/>
    </row>
    <row r="11" spans="1:11" ht="18.75" x14ac:dyDescent="0.25">
      <c r="A11" s="190" t="s">
        <v>19</v>
      </c>
      <c r="B11" s="190"/>
      <c r="C11" s="56" t="s">
        <v>75</v>
      </c>
      <c r="D11" s="56">
        <f t="shared" ref="D11:I11" si="1">SUM(D8:D10)</f>
        <v>0</v>
      </c>
      <c r="E11" s="56">
        <f t="shared" si="1"/>
        <v>0</v>
      </c>
      <c r="F11" s="56">
        <f t="shared" si="1"/>
        <v>0</v>
      </c>
      <c r="G11" s="56">
        <f t="shared" si="1"/>
        <v>0</v>
      </c>
      <c r="H11" s="56">
        <f t="shared" si="1"/>
        <v>0</v>
      </c>
      <c r="I11" s="56">
        <f t="shared" si="1"/>
        <v>0</v>
      </c>
      <c r="J11" s="56">
        <v>0</v>
      </c>
      <c r="K11" s="56">
        <f>SUM(K8:K10)</f>
        <v>0</v>
      </c>
    </row>
    <row r="13" spans="1:11" ht="18.75" x14ac:dyDescent="0.25">
      <c r="A13" s="6"/>
      <c r="B13" s="55" t="s">
        <v>29</v>
      </c>
      <c r="C13" s="12"/>
      <c r="D13" s="6"/>
      <c r="E13" s="6"/>
      <c r="F13" s="29"/>
      <c r="G13" s="29"/>
      <c r="H13" s="29"/>
      <c r="I13" s="6"/>
      <c r="J13" s="6"/>
      <c r="K13" s="29"/>
    </row>
    <row r="14" spans="1:11" ht="15" customHeight="1" x14ac:dyDescent="0.25">
      <c r="A14" s="253" t="s">
        <v>13</v>
      </c>
      <c r="B14" s="253" t="s">
        <v>24</v>
      </c>
      <c r="C14" s="253" t="s">
        <v>48</v>
      </c>
      <c r="D14" s="253" t="s">
        <v>31</v>
      </c>
      <c r="E14" s="253" t="s">
        <v>34</v>
      </c>
      <c r="F14" s="253" t="s">
        <v>71</v>
      </c>
      <c r="G14" s="243" t="s">
        <v>25</v>
      </c>
      <c r="H14" s="244"/>
      <c r="I14" s="244"/>
      <c r="J14" s="244"/>
      <c r="K14" s="245"/>
    </row>
    <row r="15" spans="1:11" ht="48.6" customHeight="1" x14ac:dyDescent="0.25">
      <c r="A15" s="253"/>
      <c r="B15" s="253"/>
      <c r="C15" s="253"/>
      <c r="D15" s="253"/>
      <c r="E15" s="253"/>
      <c r="F15" s="253"/>
      <c r="G15" s="246"/>
      <c r="H15" s="247"/>
      <c r="I15" s="247"/>
      <c r="J15" s="247"/>
      <c r="K15" s="248"/>
    </row>
    <row r="16" spans="1:11" ht="18.75" x14ac:dyDescent="0.25">
      <c r="A16" s="26">
        <v>1</v>
      </c>
      <c r="B16" s="27"/>
      <c r="C16" s="27"/>
      <c r="D16" s="26"/>
      <c r="E16" s="26"/>
      <c r="F16" s="26"/>
      <c r="G16" s="249"/>
      <c r="H16" s="250"/>
      <c r="I16" s="250"/>
      <c r="J16" s="250"/>
      <c r="K16" s="251"/>
    </row>
    <row r="17" spans="1:11" ht="18.75" x14ac:dyDescent="0.25">
      <c r="A17" s="26">
        <f>+A16+1</f>
        <v>2</v>
      </c>
      <c r="B17" s="27"/>
      <c r="C17" s="27"/>
      <c r="D17" s="26"/>
      <c r="E17" s="26"/>
      <c r="F17" s="26"/>
      <c r="G17" s="249"/>
      <c r="H17" s="250"/>
      <c r="I17" s="250"/>
      <c r="J17" s="250"/>
      <c r="K17" s="251"/>
    </row>
    <row r="18" spans="1:11" ht="18.75" x14ac:dyDescent="0.25">
      <c r="A18" s="26">
        <f t="shared" ref="A18" si="2">+A17+1</f>
        <v>3</v>
      </c>
      <c r="B18" s="27"/>
      <c r="C18" s="27"/>
      <c r="D18" s="26"/>
      <c r="E18" s="26"/>
      <c r="F18" s="26"/>
      <c r="G18" s="249"/>
      <c r="H18" s="250"/>
      <c r="I18" s="250"/>
      <c r="J18" s="250"/>
      <c r="K18" s="251"/>
    </row>
    <row r="19" spans="1:11" ht="18.75" x14ac:dyDescent="0.25">
      <c r="A19" s="190" t="s">
        <v>19</v>
      </c>
      <c r="B19" s="190"/>
      <c r="C19" s="56" t="s">
        <v>75</v>
      </c>
      <c r="D19" s="56">
        <f>SUM(D16:D18)</f>
        <v>0</v>
      </c>
      <c r="E19" s="56">
        <f>SUM(E16:E18)</f>
        <v>0</v>
      </c>
      <c r="F19" s="56">
        <f>SUM(F16:F18)</f>
        <v>0</v>
      </c>
      <c r="G19" s="249" t="s">
        <v>75</v>
      </c>
      <c r="H19" s="250"/>
      <c r="I19" s="250"/>
      <c r="J19" s="250"/>
      <c r="K19" s="251"/>
    </row>
    <row r="22" spans="1:11" ht="18.75" x14ac:dyDescent="0.25">
      <c r="A22" s="6"/>
      <c r="B22" s="55" t="s">
        <v>42</v>
      </c>
      <c r="C22" s="12"/>
      <c r="D22" s="6"/>
      <c r="E22" s="6"/>
      <c r="F22" s="29"/>
      <c r="G22" s="29"/>
      <c r="H22" s="29"/>
      <c r="I22" s="6"/>
      <c r="J22" s="6"/>
      <c r="K22" s="29"/>
    </row>
    <row r="23" spans="1:11" ht="16.5" customHeight="1" x14ac:dyDescent="0.25">
      <c r="A23" s="253" t="s">
        <v>13</v>
      </c>
      <c r="B23" s="253" t="s">
        <v>45</v>
      </c>
      <c r="C23" s="253" t="s">
        <v>48</v>
      </c>
      <c r="D23" s="253" t="s">
        <v>46</v>
      </c>
      <c r="E23" s="253" t="s">
        <v>43</v>
      </c>
      <c r="F23" s="253" t="s">
        <v>72</v>
      </c>
      <c r="G23" s="243" t="s">
        <v>44</v>
      </c>
      <c r="H23" s="244"/>
      <c r="I23" s="244"/>
      <c r="J23" s="244"/>
      <c r="K23" s="245"/>
    </row>
    <row r="24" spans="1:11" ht="34.5" customHeight="1" x14ac:dyDescent="0.25">
      <c r="A24" s="253"/>
      <c r="B24" s="253"/>
      <c r="C24" s="253"/>
      <c r="D24" s="253"/>
      <c r="E24" s="253"/>
      <c r="F24" s="253"/>
      <c r="G24" s="246"/>
      <c r="H24" s="247"/>
      <c r="I24" s="247"/>
      <c r="J24" s="247"/>
      <c r="K24" s="248"/>
    </row>
    <row r="25" spans="1:11" ht="18.75" x14ac:dyDescent="0.25">
      <c r="A25" s="26">
        <v>1</v>
      </c>
      <c r="B25" s="27"/>
      <c r="C25" s="27"/>
      <c r="D25" s="26"/>
      <c r="E25" s="26"/>
      <c r="F25" s="26"/>
      <c r="G25" s="249"/>
      <c r="H25" s="250"/>
      <c r="I25" s="250"/>
      <c r="J25" s="250"/>
      <c r="K25" s="251"/>
    </row>
    <row r="26" spans="1:11" ht="18.75" x14ac:dyDescent="0.25">
      <c r="A26" s="26">
        <f>+A25+1</f>
        <v>2</v>
      </c>
      <c r="B26" s="27"/>
      <c r="C26" s="27"/>
      <c r="D26" s="26"/>
      <c r="E26" s="26"/>
      <c r="F26" s="26"/>
      <c r="G26" s="249"/>
      <c r="H26" s="250"/>
      <c r="I26" s="250"/>
      <c r="J26" s="250"/>
      <c r="K26" s="251"/>
    </row>
    <row r="27" spans="1:11" ht="18.75" x14ac:dyDescent="0.25">
      <c r="A27" s="26">
        <f t="shared" ref="A27" si="3">+A26+1</f>
        <v>3</v>
      </c>
      <c r="B27" s="27"/>
      <c r="C27" s="27"/>
      <c r="D27" s="26"/>
      <c r="E27" s="26"/>
      <c r="F27" s="26"/>
      <c r="G27" s="249"/>
      <c r="H27" s="250"/>
      <c r="I27" s="250"/>
      <c r="J27" s="250"/>
      <c r="K27" s="251"/>
    </row>
    <row r="28" spans="1:11" ht="18.75" x14ac:dyDescent="0.25">
      <c r="A28" s="190" t="s">
        <v>19</v>
      </c>
      <c r="B28" s="190"/>
      <c r="C28" s="56"/>
      <c r="D28" s="56">
        <f>SUM(D25:D27)</f>
        <v>0</v>
      </c>
      <c r="E28" s="56">
        <f>SUM(E25:E27)</f>
        <v>0</v>
      </c>
      <c r="F28" s="56">
        <f>SUM(F25:F27)</f>
        <v>0</v>
      </c>
      <c r="G28" s="249" t="s">
        <v>75</v>
      </c>
      <c r="H28" s="250"/>
      <c r="I28" s="250"/>
      <c r="J28" s="250"/>
      <c r="K28" s="251"/>
    </row>
    <row r="30" spans="1:11" x14ac:dyDescent="0.25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 x14ac:dyDescent="0.25"/>
  <cols>
    <col min="1" max="1" width="6" style="30" customWidth="1"/>
    <col min="2" max="2" width="17.28515625" style="30" customWidth="1"/>
    <col min="3" max="3" width="13.7109375" style="30" customWidth="1"/>
    <col min="4" max="7" width="20.85546875" style="30" customWidth="1"/>
    <col min="8" max="8" width="17.5703125" style="30" customWidth="1"/>
    <col min="9" max="9" width="19.28515625" style="30" customWidth="1"/>
    <col min="10" max="10" width="14" style="30" customWidth="1"/>
    <col min="11" max="13" width="18.7109375" style="30" customWidth="1"/>
    <col min="14" max="14" width="15.7109375" style="30" customWidth="1"/>
    <col min="15" max="19" width="15.7109375" style="31" customWidth="1"/>
    <col min="20" max="16384" width="9.140625" style="31"/>
  </cols>
  <sheetData>
    <row r="1" spans="1:10" ht="66.75" customHeight="1" x14ac:dyDescent="0.25">
      <c r="H1" s="257" t="s">
        <v>89</v>
      </c>
      <c r="I1" s="257"/>
      <c r="J1" s="257"/>
    </row>
    <row r="3" spans="1:10" s="30" customFormat="1" ht="73.5" customHeight="1" x14ac:dyDescent="0.25">
      <c r="A3" s="233" t="s">
        <v>210</v>
      </c>
      <c r="B3" s="233"/>
      <c r="C3" s="233"/>
      <c r="D3" s="233"/>
      <c r="E3" s="233"/>
      <c r="F3" s="233"/>
      <c r="G3" s="233"/>
      <c r="H3" s="233"/>
      <c r="I3" s="233"/>
      <c r="J3" s="233"/>
    </row>
    <row r="5" spans="1:10" s="30" customFormat="1" ht="47.25" customHeight="1" x14ac:dyDescent="0.25">
      <c r="A5" s="261" t="s">
        <v>73</v>
      </c>
      <c r="B5" s="261" t="s">
        <v>35</v>
      </c>
      <c r="C5" s="261" t="s">
        <v>74</v>
      </c>
      <c r="D5" s="258" t="s">
        <v>36</v>
      </c>
      <c r="E5" s="259"/>
      <c r="F5" s="262" t="s">
        <v>41</v>
      </c>
      <c r="G5" s="262" t="s">
        <v>39</v>
      </c>
      <c r="H5" s="262" t="s">
        <v>66</v>
      </c>
      <c r="I5" s="262" t="s">
        <v>67</v>
      </c>
      <c r="J5" s="262" t="s">
        <v>22</v>
      </c>
    </row>
    <row r="6" spans="1:10" s="30" customFormat="1" ht="60.75" customHeight="1" x14ac:dyDescent="0.25">
      <c r="A6" s="261"/>
      <c r="B6" s="261"/>
      <c r="C6" s="261"/>
      <c r="D6" s="38" t="s">
        <v>37</v>
      </c>
      <c r="E6" s="38" t="s">
        <v>38</v>
      </c>
      <c r="F6" s="263"/>
      <c r="G6" s="263"/>
      <c r="H6" s="263"/>
      <c r="I6" s="263"/>
      <c r="J6" s="263"/>
    </row>
    <row r="7" spans="1:10" s="30" customFormat="1" ht="18.75" x14ac:dyDescent="0.25">
      <c r="A7" s="33">
        <v>1</v>
      </c>
      <c r="B7" s="264" t="s">
        <v>91</v>
      </c>
      <c r="C7" s="265"/>
      <c r="D7" s="265"/>
      <c r="E7" s="265"/>
      <c r="F7" s="265"/>
      <c r="G7" s="265"/>
      <c r="H7" s="265"/>
      <c r="I7" s="265"/>
      <c r="J7" s="266"/>
    </row>
    <row r="8" spans="1:10" s="30" customFormat="1" ht="15" x14ac:dyDescent="0.25">
      <c r="A8" s="33">
        <v>2</v>
      </c>
      <c r="B8" s="32"/>
      <c r="C8" s="54" t="s">
        <v>75</v>
      </c>
      <c r="D8" s="32"/>
      <c r="E8" s="32"/>
      <c r="F8" s="32"/>
      <c r="G8" s="32"/>
      <c r="H8" s="32"/>
      <c r="I8" s="32"/>
      <c r="J8" s="32"/>
    </row>
    <row r="9" spans="1:10" s="30" customFormat="1" ht="15" x14ac:dyDescent="0.25">
      <c r="A9" s="33">
        <v>3</v>
      </c>
      <c r="B9" s="32"/>
      <c r="C9" s="54" t="s">
        <v>75</v>
      </c>
      <c r="D9" s="32"/>
      <c r="E9" s="32"/>
      <c r="F9" s="32"/>
      <c r="G9" s="32"/>
      <c r="H9" s="32"/>
      <c r="I9" s="32"/>
      <c r="J9" s="32"/>
    </row>
    <row r="10" spans="1:10" s="30" customFormat="1" ht="15" x14ac:dyDescent="0.25">
      <c r="A10" s="33">
        <v>4</v>
      </c>
      <c r="B10" s="32"/>
      <c r="C10" s="54" t="s">
        <v>75</v>
      </c>
      <c r="D10" s="32"/>
      <c r="E10" s="32"/>
      <c r="F10" s="32"/>
      <c r="G10" s="32"/>
      <c r="H10" s="32"/>
      <c r="I10" s="32"/>
      <c r="J10" s="32"/>
    </row>
    <row r="11" spans="1:10" s="30" customFormat="1" ht="15" x14ac:dyDescent="0.25">
      <c r="A11" s="33">
        <v>5</v>
      </c>
      <c r="B11" s="32"/>
      <c r="C11" s="54" t="s">
        <v>75</v>
      </c>
      <c r="D11" s="32"/>
      <c r="E11" s="32"/>
      <c r="F11" s="32"/>
      <c r="G11" s="32"/>
      <c r="H11" s="32"/>
      <c r="I11" s="32"/>
      <c r="J11" s="32"/>
    </row>
    <row r="13" spans="1:10" s="30" customFormat="1" ht="30.75" customHeight="1" x14ac:dyDescent="0.25">
      <c r="A13" s="39"/>
      <c r="B13" s="260" t="s">
        <v>40</v>
      </c>
      <c r="C13" s="260"/>
      <c r="D13" s="260"/>
      <c r="E13" s="260"/>
      <c r="F13" s="260"/>
      <c r="G13" s="260"/>
      <c r="H13" s="260"/>
      <c r="I13" s="260"/>
      <c r="J13" s="260"/>
    </row>
    <row r="14" spans="1:10" ht="18.7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30" t="s">
        <v>47</v>
      </c>
      <c r="B5" s="230"/>
      <c r="C5" s="230"/>
      <c r="D5" s="230"/>
    </row>
    <row r="7" spans="1:4" ht="25.5" x14ac:dyDescent="0.25">
      <c r="A7" s="43" t="s">
        <v>21</v>
      </c>
      <c r="B7" s="43" t="s">
        <v>50</v>
      </c>
      <c r="C7" s="43" t="s">
        <v>48</v>
      </c>
      <c r="D7" s="43" t="s">
        <v>49</v>
      </c>
    </row>
    <row r="8" spans="1:4" x14ac:dyDescent="0.25">
      <c r="A8" s="40">
        <v>1</v>
      </c>
      <c r="B8" s="40"/>
      <c r="C8" s="40"/>
      <c r="D8" s="40"/>
    </row>
    <row r="9" spans="1:4" x14ac:dyDescent="0.25">
      <c r="A9" s="40">
        <f>+A8+1</f>
        <v>2</v>
      </c>
      <c r="B9" s="41"/>
      <c r="C9" s="41"/>
      <c r="D9" s="42"/>
    </row>
    <row r="10" spans="1:4" x14ac:dyDescent="0.25">
      <c r="A10" s="40">
        <f t="shared" ref="A10:A17" si="0">+A9+1</f>
        <v>3</v>
      </c>
      <c r="B10" s="41"/>
      <c r="C10" s="41"/>
      <c r="D10" s="42"/>
    </row>
    <row r="11" spans="1:4" x14ac:dyDescent="0.25">
      <c r="A11" s="40">
        <f t="shared" si="0"/>
        <v>4</v>
      </c>
      <c r="B11" s="41"/>
      <c r="C11" s="41"/>
      <c r="D11" s="42"/>
    </row>
    <row r="12" spans="1:4" x14ac:dyDescent="0.25">
      <c r="A12" s="40">
        <f t="shared" si="0"/>
        <v>5</v>
      </c>
      <c r="B12" s="41"/>
      <c r="C12" s="41"/>
      <c r="D12" s="42"/>
    </row>
    <row r="13" spans="1:4" x14ac:dyDescent="0.25">
      <c r="A13" s="40">
        <f t="shared" si="0"/>
        <v>6</v>
      </c>
      <c r="B13" s="41"/>
      <c r="C13" s="41"/>
      <c r="D13" s="42"/>
    </row>
    <row r="14" spans="1:4" x14ac:dyDescent="0.25">
      <c r="A14" s="40">
        <f t="shared" si="0"/>
        <v>7</v>
      </c>
      <c r="B14" s="41"/>
      <c r="C14" s="41"/>
      <c r="D14" s="42"/>
    </row>
    <row r="15" spans="1:4" x14ac:dyDescent="0.25">
      <c r="A15" s="40">
        <f t="shared" si="0"/>
        <v>8</v>
      </c>
      <c r="B15" s="41"/>
      <c r="C15" s="41"/>
      <c r="D15" s="42"/>
    </row>
    <row r="16" spans="1:4" x14ac:dyDescent="0.25">
      <c r="A16" s="40">
        <f t="shared" si="0"/>
        <v>9</v>
      </c>
      <c r="B16" s="41"/>
      <c r="C16" s="41"/>
      <c r="D16" s="42"/>
    </row>
    <row r="17" spans="1:4" x14ac:dyDescent="0.25">
      <c r="A17" s="40">
        <f t="shared" si="0"/>
        <v>10</v>
      </c>
      <c r="B17" s="41"/>
      <c r="C17" s="41"/>
      <c r="D17" s="42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5"/>
  <sheetViews>
    <sheetView view="pageBreakPreview" zoomScale="85" zoomScaleNormal="85" zoomScaleSheetLayoutView="85" workbookViewId="0">
      <pane xSplit="4" ySplit="4" topLeftCell="E14" activePane="bottomRight" state="frozen"/>
      <selection activeCell="F9" sqref="F9"/>
      <selection pane="topRight" activeCell="F9" sqref="F9"/>
      <selection pane="bottomLeft" activeCell="F9" sqref="F9"/>
      <selection pane="bottomRight" activeCell="A4" sqref="A4"/>
    </sheetView>
  </sheetViews>
  <sheetFormatPr defaultColWidth="9.140625" defaultRowHeight="18.75" x14ac:dyDescent="0.25"/>
  <cols>
    <col min="1" max="1" width="7" style="18" customWidth="1"/>
    <col min="2" max="2" width="22.7109375" style="20" customWidth="1"/>
    <col min="3" max="3" width="22.42578125" style="20" customWidth="1"/>
    <col min="4" max="4" width="19.85546875" style="18" customWidth="1"/>
    <col min="5" max="5" width="20.85546875" style="20" customWidth="1"/>
    <col min="6" max="6" width="17" style="20" customWidth="1"/>
    <col min="7" max="8" width="15.7109375" style="20" customWidth="1"/>
    <col min="9" max="9" width="20.5703125" style="20" customWidth="1"/>
    <col min="10" max="10" width="21.28515625" style="20" customWidth="1"/>
    <col min="11" max="12" width="18.140625" style="20" customWidth="1"/>
    <col min="13" max="13" width="16.7109375" style="18" customWidth="1"/>
    <col min="14" max="16" width="15.7109375" style="18" customWidth="1"/>
    <col min="17" max="20" width="18.7109375" style="18" customWidth="1"/>
    <col min="21" max="26" width="15.7109375" style="18" customWidth="1"/>
    <col min="27" max="16384" width="9.140625" style="18"/>
  </cols>
  <sheetData>
    <row r="1" spans="1:16" ht="70.5" customHeight="1" x14ac:dyDescent="0.25">
      <c r="G1" s="191" t="s">
        <v>84</v>
      </c>
      <c r="H1" s="191"/>
      <c r="I1" s="191"/>
      <c r="J1" s="191"/>
      <c r="K1" s="193"/>
      <c r="L1" s="193"/>
    </row>
    <row r="2" spans="1:16" hidden="1" x14ac:dyDescent="0.25">
      <c r="K2" s="193"/>
      <c r="L2" s="193"/>
    </row>
    <row r="3" spans="1:16" ht="68.25" customHeight="1" x14ac:dyDescent="0.25">
      <c r="A3" s="199" t="s">
        <v>1107</v>
      </c>
      <c r="B3" s="199"/>
      <c r="C3" s="199"/>
      <c r="D3" s="199"/>
      <c r="E3" s="199"/>
      <c r="F3" s="199"/>
      <c r="G3" s="199"/>
      <c r="H3" s="199"/>
      <c r="I3" s="199"/>
      <c r="J3" s="199"/>
      <c r="K3" s="24"/>
      <c r="L3" s="24"/>
      <c r="M3" s="19"/>
      <c r="N3" s="19"/>
      <c r="O3" s="19"/>
      <c r="P3" s="19"/>
    </row>
    <row r="4" spans="1:16" x14ac:dyDescent="0.25">
      <c r="J4" s="21" t="s">
        <v>274</v>
      </c>
      <c r="L4" s="18"/>
    </row>
    <row r="5" spans="1:16" x14ac:dyDescent="0.25">
      <c r="A5" s="196" t="s">
        <v>13</v>
      </c>
      <c r="B5" s="194" t="s">
        <v>51</v>
      </c>
      <c r="C5" s="194" t="s">
        <v>52</v>
      </c>
      <c r="D5" s="194" t="s">
        <v>53</v>
      </c>
      <c r="E5" s="194" t="s">
        <v>54</v>
      </c>
      <c r="F5" s="198" t="s">
        <v>56</v>
      </c>
      <c r="G5" s="198"/>
      <c r="H5" s="194" t="s">
        <v>63</v>
      </c>
      <c r="I5" s="194" t="s">
        <v>64</v>
      </c>
      <c r="J5" s="194" t="s">
        <v>80</v>
      </c>
      <c r="L5" s="21"/>
    </row>
    <row r="6" spans="1:16" ht="113.25" customHeight="1" x14ac:dyDescent="0.25">
      <c r="A6" s="197"/>
      <c r="B6" s="195"/>
      <c r="C6" s="195"/>
      <c r="D6" s="195"/>
      <c r="E6" s="195"/>
      <c r="F6" s="44" t="s">
        <v>62</v>
      </c>
      <c r="G6" s="44" t="s">
        <v>65</v>
      </c>
      <c r="H6" s="195"/>
      <c r="I6" s="195"/>
      <c r="J6" s="195"/>
      <c r="L6" s="21"/>
    </row>
    <row r="7" spans="1:16" ht="93.75" customHeight="1" x14ac:dyDescent="0.25">
      <c r="A7" s="46">
        <v>1</v>
      </c>
      <c r="B7" s="93" t="s">
        <v>193</v>
      </c>
      <c r="C7" s="94" t="s">
        <v>191</v>
      </c>
      <c r="D7" s="106">
        <v>18051996.899999999</v>
      </c>
      <c r="E7" s="94" t="s">
        <v>273</v>
      </c>
      <c r="F7" s="94" t="s">
        <v>195</v>
      </c>
      <c r="G7" s="106">
        <v>201212655</v>
      </c>
      <c r="H7" s="106">
        <v>18051996.899999999</v>
      </c>
      <c r="I7" s="106">
        <v>1735325.8</v>
      </c>
      <c r="J7" s="94" t="s">
        <v>192</v>
      </c>
      <c r="L7" s="21"/>
    </row>
    <row r="8" spans="1:16" ht="75.75" customHeight="1" x14ac:dyDescent="0.25">
      <c r="A8" s="46">
        <v>2</v>
      </c>
      <c r="B8" s="93" t="s">
        <v>194</v>
      </c>
      <c r="C8" s="105" t="s">
        <v>191</v>
      </c>
      <c r="D8" s="106">
        <v>18200000</v>
      </c>
      <c r="E8" s="107" t="s">
        <v>273</v>
      </c>
      <c r="F8" s="105" t="s">
        <v>196</v>
      </c>
      <c r="G8" s="106">
        <v>200238014</v>
      </c>
      <c r="H8" s="106">
        <v>18200000</v>
      </c>
      <c r="I8" s="106">
        <v>2948380.6</v>
      </c>
      <c r="J8" s="105" t="s">
        <v>192</v>
      </c>
      <c r="K8" s="92"/>
      <c r="L8" s="21"/>
    </row>
    <row r="9" spans="1:16" ht="91.5" customHeight="1" x14ac:dyDescent="0.25">
      <c r="A9" s="46">
        <v>3</v>
      </c>
      <c r="B9" s="93" t="s">
        <v>275</v>
      </c>
      <c r="C9" s="105" t="s">
        <v>191</v>
      </c>
      <c r="D9" s="106">
        <v>18237655</v>
      </c>
      <c r="E9" s="107" t="s">
        <v>273</v>
      </c>
      <c r="F9" s="105" t="s">
        <v>197</v>
      </c>
      <c r="G9" s="106">
        <v>204808298</v>
      </c>
      <c r="H9" s="106">
        <v>18237655</v>
      </c>
      <c r="I9" s="106">
        <v>5486308.5999999996</v>
      </c>
      <c r="J9" s="105" t="s">
        <v>192</v>
      </c>
      <c r="K9" s="92"/>
      <c r="L9" s="21"/>
    </row>
    <row r="10" spans="1:16" ht="81" customHeight="1" x14ac:dyDescent="0.25">
      <c r="A10" s="46">
        <v>4</v>
      </c>
      <c r="B10" s="93" t="s">
        <v>277</v>
      </c>
      <c r="C10" s="105" t="s">
        <v>191</v>
      </c>
      <c r="D10" s="106">
        <v>16346107</v>
      </c>
      <c r="E10" s="107" t="s">
        <v>273</v>
      </c>
      <c r="F10" s="105" t="s">
        <v>198</v>
      </c>
      <c r="G10" s="106">
        <v>204801205</v>
      </c>
      <c r="H10" s="106">
        <v>16346107</v>
      </c>
      <c r="I10" s="106">
        <v>4680095.2</v>
      </c>
      <c r="J10" s="105" t="s">
        <v>192</v>
      </c>
      <c r="K10" s="104"/>
      <c r="L10" s="21"/>
    </row>
    <row r="11" spans="1:16" ht="72.75" customHeight="1" x14ac:dyDescent="0.25">
      <c r="A11" s="46">
        <v>5</v>
      </c>
      <c r="B11" s="93" t="s">
        <v>278</v>
      </c>
      <c r="C11" s="105" t="s">
        <v>191</v>
      </c>
      <c r="D11" s="106">
        <v>18174000</v>
      </c>
      <c r="E11" s="107" t="s">
        <v>273</v>
      </c>
      <c r="F11" s="105" t="s">
        <v>198</v>
      </c>
      <c r="G11" s="106">
        <v>200474347</v>
      </c>
      <c r="H11" s="106">
        <v>18174000</v>
      </c>
      <c r="I11" s="106">
        <v>4303493.7</v>
      </c>
      <c r="J11" s="105" t="s">
        <v>192</v>
      </c>
      <c r="K11" s="104"/>
      <c r="L11" s="21"/>
    </row>
    <row r="12" spans="1:16" ht="66.75" customHeight="1" x14ac:dyDescent="0.25">
      <c r="A12" s="46">
        <v>6</v>
      </c>
      <c r="B12" s="93" t="s">
        <v>276</v>
      </c>
      <c r="C12" s="105" t="s">
        <v>191</v>
      </c>
      <c r="D12" s="106">
        <v>17379775</v>
      </c>
      <c r="E12" s="107" t="s">
        <v>273</v>
      </c>
      <c r="F12" s="105" t="s">
        <v>198</v>
      </c>
      <c r="G12" s="106">
        <v>204821497</v>
      </c>
      <c r="H12" s="106">
        <v>17379775</v>
      </c>
      <c r="I12" s="106">
        <v>9592132.9000000004</v>
      </c>
      <c r="J12" s="105" t="s">
        <v>192</v>
      </c>
      <c r="K12" s="100"/>
      <c r="L12" s="21"/>
    </row>
    <row r="13" spans="1:16" x14ac:dyDescent="0.25">
      <c r="A13" s="95"/>
      <c r="B13" s="96"/>
      <c r="C13" s="96"/>
      <c r="D13" s="95"/>
      <c r="E13" s="96"/>
      <c r="F13" s="96"/>
      <c r="G13" s="96"/>
      <c r="H13" s="96">
        <f>SUM(H7:H12)</f>
        <v>106389533.90000001</v>
      </c>
      <c r="I13" s="96">
        <f>SUM(I7:I12)</f>
        <v>28745736.799999997</v>
      </c>
      <c r="J13" s="96"/>
      <c r="L13" s="21"/>
    </row>
    <row r="14" spans="1:16" ht="4.5" customHeight="1" x14ac:dyDescent="0.25">
      <c r="L14" s="21"/>
    </row>
    <row r="15" spans="1:16" ht="66.75" customHeight="1" x14ac:dyDescent="0.25">
      <c r="A15" s="192" t="s">
        <v>81</v>
      </c>
      <c r="B15" s="192"/>
      <c r="C15" s="192"/>
      <c r="D15" s="192"/>
      <c r="E15" s="192"/>
      <c r="F15" s="192"/>
      <c r="G15" s="192"/>
      <c r="H15" s="192"/>
      <c r="I15" s="192"/>
      <c r="J15" s="192"/>
      <c r="K15" s="35"/>
      <c r="L15" s="35"/>
    </row>
  </sheetData>
  <mergeCells count="14">
    <mergeCell ref="G1:J1"/>
    <mergeCell ref="A15:J15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29"/>
  <sheetViews>
    <sheetView zoomScaleNormal="100" workbookViewId="0">
      <pane xSplit="2" ySplit="6" topLeftCell="C13" activePane="bottomRight" state="frozen"/>
      <selection activeCell="F9" sqref="F9"/>
      <selection pane="topRight" activeCell="F9" sqref="F9"/>
      <selection pane="bottomLeft" activeCell="F9" sqref="F9"/>
      <selection pane="bottomRight" activeCell="C1" sqref="C1"/>
    </sheetView>
  </sheetViews>
  <sheetFormatPr defaultColWidth="9.140625" defaultRowHeight="15.75" x14ac:dyDescent="0.2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208" t="s">
        <v>82</v>
      </c>
      <c r="F1" s="208"/>
    </row>
    <row r="2" spans="1:15" x14ac:dyDescent="0.25">
      <c r="A2" s="5"/>
      <c r="F2" s="47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 x14ac:dyDescent="0.25">
      <c r="A3" s="211" t="s">
        <v>1111</v>
      </c>
      <c r="B3" s="211"/>
      <c r="C3" s="211"/>
      <c r="D3" s="211"/>
      <c r="E3" s="211"/>
      <c r="F3" s="211"/>
      <c r="G3" s="1"/>
      <c r="H3" s="1"/>
      <c r="I3" s="1"/>
      <c r="J3" s="1"/>
    </row>
    <row r="4" spans="1:15" ht="17.45" customHeight="1" x14ac:dyDescent="0.25">
      <c r="F4" s="11"/>
    </row>
    <row r="5" spans="1:15" ht="29.25" customHeight="1" x14ac:dyDescent="0.25">
      <c r="A5" s="209" t="s">
        <v>13</v>
      </c>
      <c r="B5" s="209" t="s">
        <v>14</v>
      </c>
      <c r="C5" s="209" t="s">
        <v>57</v>
      </c>
      <c r="D5" s="212" t="s">
        <v>15</v>
      </c>
      <c r="E5" s="212"/>
      <c r="F5" s="209" t="s">
        <v>32</v>
      </c>
      <c r="K5" s="4"/>
    </row>
    <row r="6" spans="1:15" ht="35.25" customHeight="1" x14ac:dyDescent="0.25">
      <c r="A6" s="210"/>
      <c r="B6" s="210"/>
      <c r="C6" s="210"/>
      <c r="D6" s="15" t="s">
        <v>16</v>
      </c>
      <c r="E6" s="15" t="s">
        <v>17</v>
      </c>
      <c r="F6" s="210"/>
      <c r="G6" s="5"/>
      <c r="H6" s="5"/>
      <c r="I6" s="5"/>
      <c r="J6" s="5"/>
      <c r="K6" s="4"/>
      <c r="L6" s="5"/>
      <c r="M6" s="5"/>
      <c r="N6" s="5"/>
      <c r="O6" s="5"/>
    </row>
    <row r="7" spans="1:15" x14ac:dyDescent="0.25">
      <c r="A7" s="202">
        <v>1</v>
      </c>
      <c r="B7" s="205" t="s">
        <v>279</v>
      </c>
      <c r="C7" s="49" t="s">
        <v>59</v>
      </c>
      <c r="D7" s="36"/>
      <c r="E7" s="36"/>
      <c r="F7" s="36"/>
      <c r="G7" s="5"/>
      <c r="H7" s="5"/>
      <c r="I7" s="5"/>
      <c r="J7" s="5"/>
      <c r="K7" s="5"/>
      <c r="L7" s="5"/>
      <c r="M7" s="5"/>
      <c r="N7" s="5"/>
      <c r="O7" s="5"/>
    </row>
    <row r="8" spans="1:15" ht="24" customHeight="1" x14ac:dyDescent="0.25">
      <c r="A8" s="203"/>
      <c r="B8" s="206"/>
      <c r="C8" s="50" t="s">
        <v>60</v>
      </c>
      <c r="D8" s="37">
        <v>9</v>
      </c>
      <c r="E8" s="108">
        <v>46686.3</v>
      </c>
      <c r="F8" s="36" t="s">
        <v>119</v>
      </c>
      <c r="G8" s="35"/>
      <c r="H8" s="35"/>
      <c r="I8" s="35"/>
      <c r="J8" s="35"/>
      <c r="K8" s="35"/>
      <c r="L8" s="35"/>
      <c r="M8" s="35"/>
      <c r="N8" s="35"/>
      <c r="O8" s="5"/>
    </row>
    <row r="9" spans="1:15" x14ac:dyDescent="0.25">
      <c r="A9" s="203"/>
      <c r="B9" s="206"/>
      <c r="C9" s="50" t="s">
        <v>61</v>
      </c>
      <c r="D9" s="37"/>
      <c r="E9" s="37"/>
      <c r="F9" s="97"/>
      <c r="G9" s="5"/>
      <c r="H9" s="5"/>
      <c r="I9" s="5"/>
      <c r="J9" s="5"/>
      <c r="K9" s="5"/>
      <c r="L9" s="5"/>
      <c r="M9" s="5"/>
      <c r="N9" s="5"/>
      <c r="O9" s="5"/>
    </row>
    <row r="10" spans="1:15" ht="31.5" customHeight="1" x14ac:dyDescent="0.25">
      <c r="A10" s="204"/>
      <c r="B10" s="207"/>
      <c r="C10" s="51" t="s">
        <v>58</v>
      </c>
      <c r="D10" s="17">
        <v>45</v>
      </c>
      <c r="E10" s="109">
        <v>810349.7</v>
      </c>
      <c r="F10" s="17" t="s">
        <v>186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0.25" customHeight="1" x14ac:dyDescent="0.25">
      <c r="A11" s="202">
        <v>2</v>
      </c>
      <c r="B11" s="205" t="s">
        <v>211</v>
      </c>
      <c r="C11" s="49" t="s">
        <v>59</v>
      </c>
      <c r="D11" s="36"/>
      <c r="E11" s="36"/>
      <c r="F11" s="36"/>
      <c r="G11" s="5"/>
      <c r="H11" s="5"/>
      <c r="I11" s="5"/>
      <c r="J11" s="5"/>
      <c r="K11" s="5"/>
      <c r="L11" s="5"/>
      <c r="M11" s="5"/>
      <c r="N11" s="5"/>
      <c r="O11" s="5"/>
    </row>
    <row r="12" spans="1:15" ht="27.75" customHeight="1" x14ac:dyDescent="0.25">
      <c r="A12" s="203"/>
      <c r="B12" s="206"/>
      <c r="C12" s="50" t="s">
        <v>60</v>
      </c>
      <c r="D12" s="37">
        <v>66</v>
      </c>
      <c r="E12" s="108">
        <v>2744321.2</v>
      </c>
      <c r="F12" s="36" t="s">
        <v>119</v>
      </c>
      <c r="G12" s="5"/>
      <c r="H12" s="5"/>
      <c r="I12" s="5"/>
      <c r="J12" s="5"/>
      <c r="K12" s="5"/>
      <c r="L12" s="5"/>
      <c r="M12" s="5"/>
      <c r="N12" s="5"/>
      <c r="O12" s="5"/>
    </row>
    <row r="13" spans="1:15" ht="20.25" customHeight="1" x14ac:dyDescent="0.25">
      <c r="A13" s="203"/>
      <c r="B13" s="206"/>
      <c r="C13" s="50" t="s">
        <v>61</v>
      </c>
      <c r="D13" s="37"/>
      <c r="E13" s="37"/>
      <c r="F13" s="97"/>
      <c r="G13" s="5"/>
      <c r="H13" s="5"/>
      <c r="I13" s="5"/>
      <c r="J13" s="5"/>
      <c r="K13" s="5"/>
      <c r="L13" s="5"/>
      <c r="M13" s="5"/>
      <c r="N13" s="5"/>
      <c r="O13" s="5"/>
    </row>
    <row r="14" spans="1:15" ht="40.5" customHeight="1" x14ac:dyDescent="0.25">
      <c r="A14" s="204"/>
      <c r="B14" s="207"/>
      <c r="C14" s="51" t="s">
        <v>58</v>
      </c>
      <c r="D14" s="17">
        <v>22</v>
      </c>
      <c r="E14" s="109">
        <v>435108.8</v>
      </c>
      <c r="F14" s="17" t="s">
        <v>186</v>
      </c>
      <c r="G14" s="5"/>
      <c r="H14" s="5"/>
      <c r="I14" s="5"/>
      <c r="J14" s="5"/>
      <c r="K14" s="5"/>
      <c r="L14" s="5"/>
      <c r="M14" s="5"/>
      <c r="N14" s="5"/>
      <c r="O14" s="5"/>
    </row>
    <row r="15" spans="1:15" ht="20.25" customHeight="1" x14ac:dyDescent="0.25">
      <c r="A15" s="202">
        <v>3</v>
      </c>
      <c r="B15" s="205" t="s">
        <v>18</v>
      </c>
      <c r="C15" s="49" t="s">
        <v>59</v>
      </c>
      <c r="D15" s="36"/>
      <c r="E15" s="36"/>
      <c r="F15" s="36"/>
      <c r="G15" s="5"/>
      <c r="H15" s="5"/>
      <c r="I15" s="5"/>
      <c r="J15" s="5"/>
      <c r="K15" s="5"/>
      <c r="L15" s="5"/>
      <c r="M15" s="5"/>
      <c r="N15" s="5"/>
      <c r="O15" s="5"/>
    </row>
    <row r="16" spans="1:15" ht="27.75" customHeight="1" x14ac:dyDescent="0.25">
      <c r="A16" s="203"/>
      <c r="B16" s="206"/>
      <c r="C16" s="50" t="s">
        <v>60</v>
      </c>
      <c r="D16" s="37">
        <v>75</v>
      </c>
      <c r="E16" s="108">
        <v>3857784</v>
      </c>
      <c r="F16" s="36" t="s">
        <v>119</v>
      </c>
      <c r="G16" s="5"/>
      <c r="H16" s="5"/>
      <c r="I16" s="5"/>
      <c r="J16" s="5"/>
      <c r="K16" s="5"/>
      <c r="L16" s="5"/>
      <c r="M16" s="5"/>
      <c r="N16" s="5"/>
      <c r="O16" s="5"/>
    </row>
    <row r="17" spans="1:15" ht="20.25" customHeight="1" x14ac:dyDescent="0.25">
      <c r="A17" s="203"/>
      <c r="B17" s="206"/>
      <c r="C17" s="50" t="s">
        <v>61</v>
      </c>
      <c r="D17" s="37"/>
      <c r="E17" s="37"/>
      <c r="F17" s="97"/>
      <c r="G17" s="5"/>
      <c r="H17" s="5"/>
      <c r="I17" s="5"/>
      <c r="J17" s="5"/>
      <c r="K17" s="5"/>
      <c r="L17" s="5"/>
      <c r="M17" s="5"/>
      <c r="N17" s="5"/>
      <c r="O17" s="5"/>
    </row>
    <row r="18" spans="1:15" ht="40.5" customHeight="1" x14ac:dyDescent="0.25">
      <c r="A18" s="204"/>
      <c r="B18" s="207"/>
      <c r="C18" s="51" t="s">
        <v>58</v>
      </c>
      <c r="D18" s="17">
        <v>1</v>
      </c>
      <c r="E18" s="109">
        <v>14997.6</v>
      </c>
      <c r="F18" s="17" t="s">
        <v>655</v>
      </c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5">
      <c r="A19" s="201">
        <v>4</v>
      </c>
      <c r="B19" s="201" t="s">
        <v>1044</v>
      </c>
      <c r="C19" s="49" t="s">
        <v>59</v>
      </c>
      <c r="D19" s="161"/>
      <c r="E19" s="161"/>
      <c r="F19" s="36"/>
    </row>
    <row r="20" spans="1:15" ht="30" x14ac:dyDescent="0.25">
      <c r="A20" s="201"/>
      <c r="B20" s="201"/>
      <c r="C20" s="50" t="s">
        <v>60</v>
      </c>
      <c r="D20" s="163">
        <v>39</v>
      </c>
      <c r="E20" s="162" t="s">
        <v>1109</v>
      </c>
      <c r="F20" s="36" t="s">
        <v>119</v>
      </c>
    </row>
    <row r="21" spans="1:15" x14ac:dyDescent="0.25">
      <c r="A21" s="201"/>
      <c r="B21" s="201"/>
      <c r="C21" s="50" t="s">
        <v>61</v>
      </c>
      <c r="D21" s="161"/>
      <c r="E21" s="161"/>
      <c r="F21" s="97"/>
    </row>
    <row r="22" spans="1:15" ht="18.75" customHeight="1" x14ac:dyDescent="0.25">
      <c r="A22" s="201"/>
      <c r="B22" s="201"/>
      <c r="C22" s="51" t="s">
        <v>58</v>
      </c>
      <c r="D22" s="164">
        <v>3</v>
      </c>
      <c r="E22" s="166">
        <v>43436.1</v>
      </c>
      <c r="F22" s="17" t="s">
        <v>655</v>
      </c>
    </row>
    <row r="23" spans="1:15" x14ac:dyDescent="0.25">
      <c r="A23" s="160"/>
      <c r="B23" s="160"/>
      <c r="C23" s="160"/>
      <c r="D23" s="160"/>
      <c r="E23" s="160"/>
      <c r="F23" s="160"/>
    </row>
    <row r="24" spans="1:15" x14ac:dyDescent="0.25">
      <c r="A24" s="160"/>
      <c r="B24" s="160"/>
      <c r="C24" s="160"/>
      <c r="D24" s="160"/>
      <c r="E24" s="182"/>
      <c r="F24" s="160"/>
    </row>
    <row r="27" spans="1:15" x14ac:dyDescent="0.25">
      <c r="A27" s="200" t="s">
        <v>81</v>
      </c>
      <c r="B27" s="200"/>
      <c r="C27" s="200"/>
      <c r="D27" s="200"/>
      <c r="E27" s="200"/>
      <c r="F27" s="200"/>
    </row>
    <row r="28" spans="1:15" x14ac:dyDescent="0.25">
      <c r="A28" s="200"/>
      <c r="B28" s="200"/>
      <c r="C28" s="200"/>
      <c r="D28" s="200"/>
      <c r="E28" s="200"/>
      <c r="F28" s="200"/>
    </row>
    <row r="29" spans="1:15" x14ac:dyDescent="0.25">
      <c r="A29" s="200"/>
      <c r="B29" s="200"/>
      <c r="C29" s="200"/>
      <c r="D29" s="200"/>
      <c r="E29" s="200"/>
      <c r="F29" s="200"/>
    </row>
  </sheetData>
  <mergeCells count="16">
    <mergeCell ref="A7:A10"/>
    <mergeCell ref="B7:B10"/>
    <mergeCell ref="E1:F1"/>
    <mergeCell ref="F5:F6"/>
    <mergeCell ref="A3:F3"/>
    <mergeCell ref="A5:A6"/>
    <mergeCell ref="B5:B6"/>
    <mergeCell ref="C5:C6"/>
    <mergeCell ref="D5:E5"/>
    <mergeCell ref="A27:F29"/>
    <mergeCell ref="B19:B22"/>
    <mergeCell ref="A19:A22"/>
    <mergeCell ref="A11:A14"/>
    <mergeCell ref="B11:B14"/>
    <mergeCell ref="A15:A18"/>
    <mergeCell ref="B15:B18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7"/>
  <sheetViews>
    <sheetView view="pageBreakPreview" topLeftCell="A4" zoomScale="85" zoomScaleNormal="85" zoomScaleSheetLayoutView="85" workbookViewId="0">
      <pane xSplit="1" ySplit="2" topLeftCell="E6" activePane="bottomRight" state="frozen"/>
      <selection activeCell="A4" sqref="A4"/>
      <selection pane="topRight" activeCell="B4" sqref="B4"/>
      <selection pane="bottomLeft" activeCell="A6" sqref="A6"/>
      <selection pane="bottomRight" activeCell="F16" sqref="F16"/>
    </sheetView>
  </sheetViews>
  <sheetFormatPr defaultColWidth="9.140625" defaultRowHeight="18.75" x14ac:dyDescent="0.25"/>
  <cols>
    <col min="1" max="1" width="9.7109375" style="22" bestFit="1" customWidth="1"/>
    <col min="2" max="2" width="12.85546875" style="25" customWidth="1"/>
    <col min="3" max="3" width="42.5703125" style="22" customWidth="1"/>
    <col min="4" max="4" width="20.28515625" style="25" customWidth="1"/>
    <col min="5" max="5" width="18.7109375" style="25" customWidth="1"/>
    <col min="6" max="6" width="28.7109375" style="25" customWidth="1"/>
    <col min="7" max="7" width="35.42578125" style="25" customWidth="1"/>
    <col min="8" max="8" width="19" style="25" customWidth="1"/>
    <col min="9" max="9" width="24.7109375" style="25" customWidth="1"/>
    <col min="10" max="10" width="20.140625" style="25" customWidth="1"/>
    <col min="11" max="11" width="23.28515625" style="25" customWidth="1"/>
    <col min="12" max="12" width="24" style="25" customWidth="1"/>
    <col min="13" max="13" width="16.7109375" style="22" customWidth="1"/>
    <col min="14" max="15" width="15.7109375" style="22" customWidth="1"/>
    <col min="16" max="19" width="18.7109375" style="22" customWidth="1"/>
    <col min="20" max="25" width="15.7109375" style="22" customWidth="1"/>
    <col min="26" max="16384" width="9.140625" style="22"/>
  </cols>
  <sheetData>
    <row r="1" spans="1:15" ht="107.25" customHeight="1" x14ac:dyDescent="0.25">
      <c r="I1" s="213" t="s">
        <v>85</v>
      </c>
      <c r="J1" s="213"/>
      <c r="K1" s="213"/>
      <c r="L1" s="213"/>
    </row>
    <row r="2" spans="1:15" ht="77.25" customHeight="1" x14ac:dyDescent="0.25">
      <c r="A2" s="199" t="s">
        <v>116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4"/>
      <c r="N2" s="24"/>
      <c r="O2" s="24"/>
    </row>
    <row r="3" spans="1:15" x14ac:dyDescent="0.25">
      <c r="L3" s="21"/>
    </row>
    <row r="4" spans="1:15" ht="49.5" customHeight="1" x14ac:dyDescent="0.25">
      <c r="A4" s="215" t="s">
        <v>13</v>
      </c>
      <c r="B4" s="215" t="s">
        <v>14</v>
      </c>
      <c r="C4" s="215" t="s">
        <v>6</v>
      </c>
      <c r="D4" s="215" t="s">
        <v>33</v>
      </c>
      <c r="E4" s="215" t="s">
        <v>10</v>
      </c>
      <c r="F4" s="215" t="s">
        <v>11</v>
      </c>
      <c r="G4" s="217" t="s">
        <v>56</v>
      </c>
      <c r="H4" s="217"/>
      <c r="I4" s="215" t="s">
        <v>7</v>
      </c>
      <c r="J4" s="215" t="s">
        <v>8</v>
      </c>
      <c r="K4" s="215" t="s">
        <v>9</v>
      </c>
      <c r="L4" s="215" t="s">
        <v>68</v>
      </c>
    </row>
    <row r="5" spans="1:15" ht="62.25" customHeight="1" x14ac:dyDescent="0.25">
      <c r="A5" s="216"/>
      <c r="B5" s="216"/>
      <c r="C5" s="216"/>
      <c r="D5" s="216"/>
      <c r="E5" s="216"/>
      <c r="F5" s="216"/>
      <c r="G5" s="53" t="s">
        <v>62</v>
      </c>
      <c r="H5" s="53" t="s">
        <v>65</v>
      </c>
      <c r="I5" s="216"/>
      <c r="J5" s="216"/>
      <c r="K5" s="216"/>
      <c r="L5" s="216"/>
    </row>
    <row r="6" spans="1:15" ht="14.25" customHeight="1" x14ac:dyDescent="0.25"/>
    <row r="7" spans="1:15" ht="54" customHeight="1" x14ac:dyDescent="0.25">
      <c r="A7" s="214" t="s">
        <v>81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</row>
  </sheetData>
  <autoFilter ref="A4:Y5">
    <filterColumn colId="7" showButton="0"/>
  </autoFilter>
  <mergeCells count="14">
    <mergeCell ref="A2:L2"/>
    <mergeCell ref="I1:L1"/>
    <mergeCell ref="A7:L7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</mergeCells>
  <printOptions horizontalCentered="1"/>
  <pageMargins left="0.19685039370078741" right="0.19685039370078741" top="0.19685039370078741" bottom="0.19685039370078741" header="0" footer="0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W268"/>
  <sheetViews>
    <sheetView view="pageBreakPreview" zoomScale="70" zoomScaleNormal="70" zoomScaleSheetLayoutView="70" workbookViewId="0">
      <pane xSplit="1" ySplit="6" topLeftCell="B262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ColWidth="9.140625" defaultRowHeight="18.75" x14ac:dyDescent="0.25"/>
  <cols>
    <col min="1" max="1" width="6.5703125" style="18" customWidth="1"/>
    <col min="2" max="2" width="11.42578125" style="20" customWidth="1"/>
    <col min="3" max="3" width="57" style="18" customWidth="1"/>
    <col min="4" max="4" width="36.5703125" style="20" customWidth="1"/>
    <col min="5" max="5" width="24.140625" style="20" customWidth="1"/>
    <col min="6" max="6" width="29.140625" style="20" customWidth="1"/>
    <col min="7" max="7" width="40.85546875" style="20" customWidth="1"/>
    <col min="8" max="8" width="22.28515625" style="20" customWidth="1"/>
    <col min="9" max="9" width="27.42578125" style="20" customWidth="1"/>
    <col min="10" max="10" width="25.140625" style="20" customWidth="1"/>
    <col min="11" max="11" width="24.85546875" style="20" customWidth="1"/>
    <col min="12" max="12" width="27.140625" style="103" customWidth="1"/>
    <col min="13" max="14" width="18.7109375" style="18" customWidth="1"/>
    <col min="15" max="20" width="15.7109375" style="18" customWidth="1"/>
    <col min="21" max="16384" width="9.140625" style="18"/>
  </cols>
  <sheetData>
    <row r="1" spans="1:12" ht="74.25" customHeight="1" x14ac:dyDescent="0.25">
      <c r="I1" s="191" t="s">
        <v>86</v>
      </c>
      <c r="J1" s="191"/>
      <c r="K1" s="191"/>
      <c r="L1" s="191"/>
    </row>
    <row r="2" spans="1:12" x14ac:dyDescent="0.25">
      <c r="K2" s="222"/>
      <c r="L2" s="222"/>
    </row>
    <row r="3" spans="1:12" ht="81.75" customHeight="1" x14ac:dyDescent="0.25">
      <c r="A3" s="199" t="s">
        <v>1112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x14ac:dyDescent="0.25">
      <c r="L4" s="102"/>
    </row>
    <row r="5" spans="1:12" ht="45" customHeight="1" x14ac:dyDescent="0.25">
      <c r="A5" s="218" t="s">
        <v>13</v>
      </c>
      <c r="B5" s="218" t="s">
        <v>14</v>
      </c>
      <c r="C5" s="218" t="s">
        <v>6</v>
      </c>
      <c r="D5" s="218" t="s">
        <v>33</v>
      </c>
      <c r="E5" s="218" t="s">
        <v>10</v>
      </c>
      <c r="F5" s="218" t="s">
        <v>11</v>
      </c>
      <c r="G5" s="198" t="s">
        <v>56</v>
      </c>
      <c r="H5" s="198"/>
      <c r="I5" s="218" t="s">
        <v>7</v>
      </c>
      <c r="J5" s="218" t="s">
        <v>8</v>
      </c>
      <c r="K5" s="218" t="s">
        <v>9</v>
      </c>
      <c r="L5" s="220" t="s">
        <v>69</v>
      </c>
    </row>
    <row r="6" spans="1:12" ht="61.5" customHeight="1" x14ac:dyDescent="0.25">
      <c r="A6" s="219"/>
      <c r="B6" s="219"/>
      <c r="C6" s="219"/>
      <c r="D6" s="219"/>
      <c r="E6" s="219"/>
      <c r="F6" s="219"/>
      <c r="G6" s="52" t="s">
        <v>62</v>
      </c>
      <c r="H6" s="52" t="s">
        <v>65</v>
      </c>
      <c r="I6" s="219"/>
      <c r="J6" s="219"/>
      <c r="K6" s="219"/>
      <c r="L6" s="221"/>
    </row>
    <row r="7" spans="1:12" customFormat="1" ht="37.5" customHeight="1" x14ac:dyDescent="0.25">
      <c r="A7" s="110" t="s">
        <v>93</v>
      </c>
      <c r="B7" s="99" t="s">
        <v>279</v>
      </c>
      <c r="C7" s="99" t="s">
        <v>530</v>
      </c>
      <c r="D7" s="99" t="s">
        <v>115</v>
      </c>
      <c r="E7" s="111" t="s">
        <v>531</v>
      </c>
      <c r="F7" s="99" t="s">
        <v>532</v>
      </c>
      <c r="G7" s="99" t="s">
        <v>533</v>
      </c>
      <c r="H7" s="99">
        <v>202934279</v>
      </c>
      <c r="I7" s="99" t="s">
        <v>187</v>
      </c>
      <c r="J7" s="167">
        <v>4</v>
      </c>
      <c r="K7" s="167">
        <v>464600</v>
      </c>
      <c r="L7" s="167">
        <v>1858.4</v>
      </c>
    </row>
    <row r="8" spans="1:12" customFormat="1" ht="37.5" x14ac:dyDescent="0.25">
      <c r="A8" s="110" t="s">
        <v>94</v>
      </c>
      <c r="B8" s="99" t="s">
        <v>279</v>
      </c>
      <c r="C8" s="99" t="s">
        <v>535</v>
      </c>
      <c r="D8" s="99" t="s">
        <v>115</v>
      </c>
      <c r="E8" s="111" t="s">
        <v>531</v>
      </c>
      <c r="F8" s="99" t="s">
        <v>536</v>
      </c>
      <c r="G8" s="99" t="s">
        <v>537</v>
      </c>
      <c r="H8" s="99">
        <v>307484968</v>
      </c>
      <c r="I8" s="99" t="s">
        <v>187</v>
      </c>
      <c r="J8" s="167">
        <v>50</v>
      </c>
      <c r="K8" s="167">
        <v>70000</v>
      </c>
      <c r="L8" s="167">
        <v>3500</v>
      </c>
    </row>
    <row r="9" spans="1:12" customFormat="1" ht="37.5" customHeight="1" x14ac:dyDescent="0.25">
      <c r="A9" s="110" t="s">
        <v>95</v>
      </c>
      <c r="B9" s="99" t="s">
        <v>279</v>
      </c>
      <c r="C9" s="99" t="s">
        <v>539</v>
      </c>
      <c r="D9" s="99" t="s">
        <v>115</v>
      </c>
      <c r="E9" s="111" t="s">
        <v>531</v>
      </c>
      <c r="F9" s="99" t="s">
        <v>540</v>
      </c>
      <c r="G9" s="99" t="s">
        <v>541</v>
      </c>
      <c r="H9" s="99">
        <v>571018464</v>
      </c>
      <c r="I9" s="99" t="s">
        <v>187</v>
      </c>
      <c r="J9" s="167">
        <v>8</v>
      </c>
      <c r="K9" s="167">
        <v>1100000</v>
      </c>
      <c r="L9" s="167">
        <v>8800</v>
      </c>
    </row>
    <row r="10" spans="1:12" customFormat="1" ht="37.5" x14ac:dyDescent="0.25">
      <c r="A10" s="110" t="s">
        <v>96</v>
      </c>
      <c r="B10" s="99" t="s">
        <v>279</v>
      </c>
      <c r="C10" s="99" t="s">
        <v>543</v>
      </c>
      <c r="D10" s="99" t="s">
        <v>115</v>
      </c>
      <c r="E10" s="111" t="s">
        <v>531</v>
      </c>
      <c r="F10" s="113" t="s">
        <v>544</v>
      </c>
      <c r="G10" s="99" t="s">
        <v>545</v>
      </c>
      <c r="H10" s="99">
        <v>469677447</v>
      </c>
      <c r="I10" s="99" t="s">
        <v>187</v>
      </c>
      <c r="J10" s="167">
        <v>15</v>
      </c>
      <c r="K10" s="167">
        <v>128000</v>
      </c>
      <c r="L10" s="167">
        <v>1920</v>
      </c>
    </row>
    <row r="11" spans="1:12" customFormat="1" ht="56.25" customHeight="1" x14ac:dyDescent="0.25">
      <c r="A11" s="110" t="s">
        <v>97</v>
      </c>
      <c r="B11" s="99" t="s">
        <v>279</v>
      </c>
      <c r="C11" s="99" t="s">
        <v>547</v>
      </c>
      <c r="D11" s="99" t="s">
        <v>115</v>
      </c>
      <c r="E11" s="111" t="s">
        <v>531</v>
      </c>
      <c r="F11" s="99" t="s">
        <v>548</v>
      </c>
      <c r="G11" s="99" t="s">
        <v>549</v>
      </c>
      <c r="H11" s="99">
        <v>207162739</v>
      </c>
      <c r="I11" s="99" t="s">
        <v>550</v>
      </c>
      <c r="J11" s="167">
        <v>1</v>
      </c>
      <c r="K11" s="167">
        <v>649500</v>
      </c>
      <c r="L11" s="167">
        <v>649.5</v>
      </c>
    </row>
    <row r="12" spans="1:12" customFormat="1" ht="51" customHeight="1" x14ac:dyDescent="0.25">
      <c r="A12" s="110" t="s">
        <v>98</v>
      </c>
      <c r="B12" s="99" t="s">
        <v>279</v>
      </c>
      <c r="C12" s="99" t="s">
        <v>552</v>
      </c>
      <c r="D12" s="99" t="s">
        <v>115</v>
      </c>
      <c r="E12" s="111" t="s">
        <v>199</v>
      </c>
      <c r="F12" s="138">
        <v>66</v>
      </c>
      <c r="G12" s="130" t="s">
        <v>553</v>
      </c>
      <c r="H12" s="114">
        <v>303020732</v>
      </c>
      <c r="I12" s="99" t="s">
        <v>188</v>
      </c>
      <c r="J12" s="167">
        <v>1</v>
      </c>
      <c r="K12" s="167">
        <v>10800000</v>
      </c>
      <c r="L12" s="167">
        <v>10800</v>
      </c>
    </row>
    <row r="13" spans="1:12" customFormat="1" ht="55.5" customHeight="1" x14ac:dyDescent="0.25">
      <c r="A13" s="110" t="s">
        <v>99</v>
      </c>
      <c r="B13" s="99" t="s">
        <v>279</v>
      </c>
      <c r="C13" s="99" t="s">
        <v>555</v>
      </c>
      <c r="D13" s="99" t="s">
        <v>115</v>
      </c>
      <c r="E13" s="111" t="s">
        <v>280</v>
      </c>
      <c r="F13" s="99" t="s">
        <v>556</v>
      </c>
      <c r="G13" s="130" t="s">
        <v>206</v>
      </c>
      <c r="H13" s="114">
        <v>305907639</v>
      </c>
      <c r="I13" s="99" t="s">
        <v>188</v>
      </c>
      <c r="J13" s="167">
        <v>1</v>
      </c>
      <c r="K13" s="167">
        <v>7907600</v>
      </c>
      <c r="L13" s="167">
        <v>7907.6</v>
      </c>
    </row>
    <row r="14" spans="1:12" customFormat="1" ht="56.25" x14ac:dyDescent="0.25">
      <c r="A14" s="110" t="s">
        <v>100</v>
      </c>
      <c r="B14" s="99" t="s">
        <v>279</v>
      </c>
      <c r="C14" s="99" t="s">
        <v>558</v>
      </c>
      <c r="D14" s="99" t="s">
        <v>115</v>
      </c>
      <c r="E14" s="111" t="s">
        <v>280</v>
      </c>
      <c r="F14" s="99">
        <v>21</v>
      </c>
      <c r="G14" s="99" t="s">
        <v>559</v>
      </c>
      <c r="H14" s="99">
        <v>200833833</v>
      </c>
      <c r="I14" s="99" t="s">
        <v>188</v>
      </c>
      <c r="J14" s="167">
        <v>1</v>
      </c>
      <c r="K14" s="167">
        <v>12000000</v>
      </c>
      <c r="L14" s="167">
        <v>12000</v>
      </c>
    </row>
    <row r="15" spans="1:12" customFormat="1" ht="58.5" customHeight="1" x14ac:dyDescent="0.25">
      <c r="A15" s="110" t="s">
        <v>101</v>
      </c>
      <c r="B15" s="99" t="s">
        <v>279</v>
      </c>
      <c r="C15" s="99" t="s">
        <v>561</v>
      </c>
      <c r="D15" s="99" t="s">
        <v>115</v>
      </c>
      <c r="E15" s="111" t="s">
        <v>280</v>
      </c>
      <c r="F15" s="99" t="s">
        <v>562</v>
      </c>
      <c r="G15" s="131" t="s">
        <v>563</v>
      </c>
      <c r="H15" s="99"/>
      <c r="I15" s="99" t="s">
        <v>188</v>
      </c>
      <c r="J15" s="167">
        <v>1</v>
      </c>
      <c r="K15" s="167">
        <v>273428.49</v>
      </c>
      <c r="L15" s="167">
        <v>273</v>
      </c>
    </row>
    <row r="16" spans="1:12" customFormat="1" ht="37.5" x14ac:dyDescent="0.25">
      <c r="A16" s="110" t="s">
        <v>102</v>
      </c>
      <c r="B16" s="99" t="s">
        <v>279</v>
      </c>
      <c r="C16" s="99" t="s">
        <v>565</v>
      </c>
      <c r="D16" s="99" t="s">
        <v>383</v>
      </c>
      <c r="E16" s="111" t="s">
        <v>280</v>
      </c>
      <c r="F16" s="99">
        <v>16</v>
      </c>
      <c r="G16" s="99" t="s">
        <v>566</v>
      </c>
      <c r="H16" s="99">
        <v>200898364</v>
      </c>
      <c r="I16" s="99" t="s">
        <v>188</v>
      </c>
      <c r="J16" s="167">
        <v>1</v>
      </c>
      <c r="K16" s="167">
        <v>150000000</v>
      </c>
      <c r="L16" s="167">
        <v>150000</v>
      </c>
    </row>
    <row r="17" spans="1:12" customFormat="1" ht="37.5" customHeight="1" x14ac:dyDescent="0.25">
      <c r="A17" s="110" t="s">
        <v>103</v>
      </c>
      <c r="B17" s="99" t="s">
        <v>279</v>
      </c>
      <c r="C17" s="99" t="s">
        <v>568</v>
      </c>
      <c r="D17" s="99" t="s">
        <v>383</v>
      </c>
      <c r="E17" s="111" t="s">
        <v>199</v>
      </c>
      <c r="F17" s="99" t="s">
        <v>569</v>
      </c>
      <c r="G17" s="132" t="s">
        <v>207</v>
      </c>
      <c r="H17" s="99">
        <v>203366731</v>
      </c>
      <c r="I17" s="99" t="s">
        <v>188</v>
      </c>
      <c r="J17" s="167">
        <v>1</v>
      </c>
      <c r="K17" s="167">
        <v>16800000</v>
      </c>
      <c r="L17" s="167">
        <v>16800</v>
      </c>
    </row>
    <row r="18" spans="1:12" customFormat="1" ht="37.5" x14ac:dyDescent="0.25">
      <c r="A18" s="110" t="s">
        <v>104</v>
      </c>
      <c r="B18" s="99" t="s">
        <v>279</v>
      </c>
      <c r="C18" s="99" t="s">
        <v>571</v>
      </c>
      <c r="D18" s="99" t="s">
        <v>383</v>
      </c>
      <c r="E18" s="111" t="s">
        <v>280</v>
      </c>
      <c r="F18" s="99">
        <v>1973</v>
      </c>
      <c r="G18" s="130" t="s">
        <v>572</v>
      </c>
      <c r="H18" s="114">
        <v>200899030</v>
      </c>
      <c r="I18" s="99" t="s">
        <v>573</v>
      </c>
      <c r="J18" s="167">
        <v>3</v>
      </c>
      <c r="K18" s="167">
        <v>32997224.02</v>
      </c>
      <c r="L18" s="167">
        <v>32997</v>
      </c>
    </row>
    <row r="19" spans="1:12" customFormat="1" ht="56.25" customHeight="1" x14ac:dyDescent="0.25">
      <c r="A19" s="110" t="s">
        <v>105</v>
      </c>
      <c r="B19" s="99" t="s">
        <v>279</v>
      </c>
      <c r="C19" s="99" t="s">
        <v>575</v>
      </c>
      <c r="D19" s="99" t="s">
        <v>115</v>
      </c>
      <c r="E19" s="111" t="s">
        <v>199</v>
      </c>
      <c r="F19" s="99" t="s">
        <v>576</v>
      </c>
      <c r="G19" s="130" t="s">
        <v>577</v>
      </c>
      <c r="H19" s="114">
        <v>207135501</v>
      </c>
      <c r="I19" s="99" t="s">
        <v>188</v>
      </c>
      <c r="J19" s="167">
        <v>1</v>
      </c>
      <c r="K19" s="167">
        <v>168000</v>
      </c>
      <c r="L19" s="167">
        <v>168</v>
      </c>
    </row>
    <row r="20" spans="1:12" customFormat="1" ht="37.5" x14ac:dyDescent="0.25">
      <c r="A20" s="110" t="s">
        <v>106</v>
      </c>
      <c r="B20" s="99" t="s">
        <v>279</v>
      </c>
      <c r="C20" s="99" t="s">
        <v>579</v>
      </c>
      <c r="D20" s="99" t="s">
        <v>383</v>
      </c>
      <c r="E20" s="111" t="s">
        <v>280</v>
      </c>
      <c r="F20" s="99">
        <v>2377</v>
      </c>
      <c r="G20" s="130" t="s">
        <v>208</v>
      </c>
      <c r="H20" s="114">
        <v>201052490</v>
      </c>
      <c r="I20" s="99" t="s">
        <v>573</v>
      </c>
      <c r="J20" s="167">
        <v>3</v>
      </c>
      <c r="K20" s="167">
        <v>35999550</v>
      </c>
      <c r="L20" s="167">
        <v>35999.5</v>
      </c>
    </row>
    <row r="21" spans="1:12" customFormat="1" ht="75" customHeight="1" x14ac:dyDescent="0.25">
      <c r="A21" s="110" t="s">
        <v>107</v>
      </c>
      <c r="B21" s="99" t="s">
        <v>279</v>
      </c>
      <c r="C21" s="99" t="s">
        <v>581</v>
      </c>
      <c r="D21" s="99" t="s">
        <v>383</v>
      </c>
      <c r="E21" s="111" t="s">
        <v>280</v>
      </c>
      <c r="F21" s="99">
        <v>18</v>
      </c>
      <c r="G21" s="130" t="s">
        <v>582</v>
      </c>
      <c r="H21" s="114">
        <v>201757285</v>
      </c>
      <c r="I21" s="99" t="s">
        <v>573</v>
      </c>
      <c r="J21" s="167">
        <v>3</v>
      </c>
      <c r="K21" s="167">
        <v>54000000</v>
      </c>
      <c r="L21" s="167">
        <v>162000</v>
      </c>
    </row>
    <row r="22" spans="1:12" customFormat="1" ht="37.5" x14ac:dyDescent="0.25">
      <c r="A22" s="110" t="s">
        <v>108</v>
      </c>
      <c r="B22" s="99" t="s">
        <v>279</v>
      </c>
      <c r="C22" s="99" t="s">
        <v>584</v>
      </c>
      <c r="D22" s="99" t="s">
        <v>383</v>
      </c>
      <c r="E22" s="111" t="s">
        <v>280</v>
      </c>
      <c r="F22" s="99">
        <v>26834</v>
      </c>
      <c r="G22" s="130" t="s">
        <v>585</v>
      </c>
      <c r="H22" s="114">
        <v>207327301</v>
      </c>
      <c r="I22" s="99" t="s">
        <v>573</v>
      </c>
      <c r="J22" s="167">
        <v>3</v>
      </c>
      <c r="K22" s="167">
        <v>8666664.5999999996</v>
      </c>
      <c r="L22" s="167">
        <v>25999.9</v>
      </c>
    </row>
    <row r="23" spans="1:12" customFormat="1" ht="37.5" customHeight="1" x14ac:dyDescent="0.25">
      <c r="A23" s="110" t="s">
        <v>109</v>
      </c>
      <c r="B23" s="99" t="s">
        <v>279</v>
      </c>
      <c r="C23" s="99" t="s">
        <v>587</v>
      </c>
      <c r="D23" s="99" t="s">
        <v>115</v>
      </c>
      <c r="E23" s="111" t="s">
        <v>280</v>
      </c>
      <c r="F23" s="99" t="s">
        <v>588</v>
      </c>
      <c r="G23" s="99" t="s">
        <v>589</v>
      </c>
      <c r="H23" s="99">
        <v>200794653</v>
      </c>
      <c r="I23" s="99" t="s">
        <v>188</v>
      </c>
      <c r="J23" s="167">
        <v>1</v>
      </c>
      <c r="K23" s="167">
        <v>16000000</v>
      </c>
      <c r="L23" s="167">
        <v>16000</v>
      </c>
    </row>
    <row r="24" spans="1:12" customFormat="1" ht="37.5" x14ac:dyDescent="0.25">
      <c r="A24" s="110" t="s">
        <v>110</v>
      </c>
      <c r="B24" s="99" t="s">
        <v>279</v>
      </c>
      <c r="C24" s="99" t="s">
        <v>552</v>
      </c>
      <c r="D24" s="99" t="s">
        <v>115</v>
      </c>
      <c r="E24" s="111" t="s">
        <v>199</v>
      </c>
      <c r="F24" s="99" t="s">
        <v>591</v>
      </c>
      <c r="G24" s="133" t="s">
        <v>207</v>
      </c>
      <c r="H24" s="114">
        <v>203366731</v>
      </c>
      <c r="I24" s="99" t="s">
        <v>188</v>
      </c>
      <c r="J24" s="167">
        <v>1</v>
      </c>
      <c r="K24" s="167">
        <v>12693120</v>
      </c>
      <c r="L24" s="167">
        <v>12693.1</v>
      </c>
    </row>
    <row r="25" spans="1:12" customFormat="1" ht="75" customHeight="1" x14ac:dyDescent="0.25">
      <c r="A25" s="110" t="s">
        <v>111</v>
      </c>
      <c r="B25" s="99" t="s">
        <v>279</v>
      </c>
      <c r="C25" s="99" t="s">
        <v>593</v>
      </c>
      <c r="D25" s="99" t="s">
        <v>115</v>
      </c>
      <c r="E25" s="111" t="s">
        <v>280</v>
      </c>
      <c r="F25" s="98" t="s">
        <v>594</v>
      </c>
      <c r="G25" s="131" t="s">
        <v>595</v>
      </c>
      <c r="H25" s="128">
        <v>306612737</v>
      </c>
      <c r="I25" s="98" t="s">
        <v>187</v>
      </c>
      <c r="J25" s="168">
        <v>6000</v>
      </c>
      <c r="K25" s="168">
        <v>2020.55</v>
      </c>
      <c r="L25" s="168">
        <v>12123.3</v>
      </c>
    </row>
    <row r="26" spans="1:12" customFormat="1" ht="37.5" x14ac:dyDescent="0.25">
      <c r="A26" s="110" t="s">
        <v>112</v>
      </c>
      <c r="B26" s="99" t="s">
        <v>279</v>
      </c>
      <c r="C26" s="99" t="s">
        <v>552</v>
      </c>
      <c r="D26" s="99" t="s">
        <v>115</v>
      </c>
      <c r="E26" s="111" t="s">
        <v>199</v>
      </c>
      <c r="F26" s="99" t="s">
        <v>597</v>
      </c>
      <c r="G26" s="133" t="s">
        <v>207</v>
      </c>
      <c r="H26" s="114">
        <v>203366731</v>
      </c>
      <c r="I26" s="99" t="s">
        <v>188</v>
      </c>
      <c r="J26" s="167">
        <v>12</v>
      </c>
      <c r="K26" s="167">
        <v>25000</v>
      </c>
      <c r="L26" s="167">
        <v>300</v>
      </c>
    </row>
    <row r="27" spans="1:12" customFormat="1" ht="37.5" customHeight="1" x14ac:dyDescent="0.25">
      <c r="A27" s="110" t="s">
        <v>113</v>
      </c>
      <c r="B27" s="99" t="s">
        <v>279</v>
      </c>
      <c r="C27" s="99" t="s">
        <v>552</v>
      </c>
      <c r="D27" s="99" t="s">
        <v>115</v>
      </c>
      <c r="E27" s="111" t="s">
        <v>199</v>
      </c>
      <c r="F27" s="115">
        <v>1538</v>
      </c>
      <c r="G27" s="133" t="s">
        <v>207</v>
      </c>
      <c r="H27" s="114">
        <v>203366731</v>
      </c>
      <c r="I27" s="99" t="s">
        <v>188</v>
      </c>
      <c r="J27" s="167">
        <v>12</v>
      </c>
      <c r="K27" s="167">
        <v>6900</v>
      </c>
      <c r="L27" s="167">
        <v>82.8</v>
      </c>
    </row>
    <row r="28" spans="1:12" customFormat="1" ht="37.5" x14ac:dyDescent="0.25">
      <c r="A28" s="110" t="s">
        <v>114</v>
      </c>
      <c r="B28" s="99" t="s">
        <v>279</v>
      </c>
      <c r="C28" s="99" t="s">
        <v>552</v>
      </c>
      <c r="D28" s="99" t="s">
        <v>115</v>
      </c>
      <c r="E28" s="111" t="s">
        <v>199</v>
      </c>
      <c r="F28" s="115">
        <v>2435</v>
      </c>
      <c r="G28" s="133" t="s">
        <v>207</v>
      </c>
      <c r="H28" s="114">
        <v>203366731</v>
      </c>
      <c r="I28" s="99" t="s">
        <v>188</v>
      </c>
      <c r="J28" s="167">
        <v>12</v>
      </c>
      <c r="K28" s="167">
        <v>6900</v>
      </c>
      <c r="L28" s="167">
        <v>82.8</v>
      </c>
    </row>
    <row r="29" spans="1:12" customFormat="1" ht="37.5" customHeight="1" x14ac:dyDescent="0.25">
      <c r="A29" s="110" t="s">
        <v>281</v>
      </c>
      <c r="B29" s="99" t="s">
        <v>279</v>
      </c>
      <c r="C29" s="99" t="s">
        <v>552</v>
      </c>
      <c r="D29" s="99" t="s">
        <v>115</v>
      </c>
      <c r="E29" s="111" t="s">
        <v>199</v>
      </c>
      <c r="F29" s="115">
        <v>4322424</v>
      </c>
      <c r="G29" s="133" t="s">
        <v>207</v>
      </c>
      <c r="H29" s="114">
        <v>203366731</v>
      </c>
      <c r="I29" s="99" t="s">
        <v>188</v>
      </c>
      <c r="J29" s="167">
        <v>12</v>
      </c>
      <c r="K29" s="167">
        <v>6900</v>
      </c>
      <c r="L29" s="167">
        <v>82.8</v>
      </c>
    </row>
    <row r="30" spans="1:12" customFormat="1" ht="37.5" x14ac:dyDescent="0.25">
      <c r="A30" s="110" t="s">
        <v>285</v>
      </c>
      <c r="B30" s="99" t="s">
        <v>279</v>
      </c>
      <c r="C30" s="99" t="s">
        <v>552</v>
      </c>
      <c r="D30" s="99" t="s">
        <v>115</v>
      </c>
      <c r="E30" s="111" t="s">
        <v>199</v>
      </c>
      <c r="F30" s="115">
        <v>445</v>
      </c>
      <c r="G30" s="133" t="s">
        <v>207</v>
      </c>
      <c r="H30" s="114">
        <v>203366731</v>
      </c>
      <c r="I30" s="99" t="s">
        <v>188</v>
      </c>
      <c r="J30" s="167">
        <v>12</v>
      </c>
      <c r="K30" s="167">
        <v>6900</v>
      </c>
      <c r="L30" s="167">
        <v>82.8</v>
      </c>
    </row>
    <row r="31" spans="1:12" customFormat="1" ht="37.5" customHeight="1" x14ac:dyDescent="0.25">
      <c r="A31" s="110" t="s">
        <v>289</v>
      </c>
      <c r="B31" s="99" t="s">
        <v>279</v>
      </c>
      <c r="C31" s="99" t="s">
        <v>603</v>
      </c>
      <c r="D31" s="99" t="s">
        <v>115</v>
      </c>
      <c r="E31" s="111" t="s">
        <v>199</v>
      </c>
      <c r="F31" s="115" t="s">
        <v>604</v>
      </c>
      <c r="G31" s="133" t="s">
        <v>207</v>
      </c>
      <c r="H31" s="114">
        <v>203366731</v>
      </c>
      <c r="I31" s="99" t="s">
        <v>188</v>
      </c>
      <c r="J31" s="167">
        <v>12</v>
      </c>
      <c r="K31" s="167">
        <v>300000</v>
      </c>
      <c r="L31" s="167">
        <v>3600</v>
      </c>
    </row>
    <row r="32" spans="1:12" customFormat="1" ht="37.5" x14ac:dyDescent="0.25">
      <c r="A32" s="110" t="s">
        <v>293</v>
      </c>
      <c r="B32" s="99" t="s">
        <v>279</v>
      </c>
      <c r="C32" s="99" t="s">
        <v>606</v>
      </c>
      <c r="D32" s="99" t="s">
        <v>115</v>
      </c>
      <c r="E32" s="111" t="s">
        <v>199</v>
      </c>
      <c r="F32" s="115" t="s">
        <v>607</v>
      </c>
      <c r="G32" s="133" t="s">
        <v>207</v>
      </c>
      <c r="H32" s="114">
        <v>203366731</v>
      </c>
      <c r="I32" s="99" t="s">
        <v>188</v>
      </c>
      <c r="J32" s="167">
        <v>12</v>
      </c>
      <c r="K32" s="167">
        <v>300000</v>
      </c>
      <c r="L32" s="167">
        <v>3600</v>
      </c>
    </row>
    <row r="33" spans="1:12" customFormat="1" ht="56.25" customHeight="1" x14ac:dyDescent="0.25">
      <c r="A33" s="110" t="s">
        <v>298</v>
      </c>
      <c r="B33" s="99" t="s">
        <v>279</v>
      </c>
      <c r="C33" s="99" t="s">
        <v>609</v>
      </c>
      <c r="D33" s="99" t="s">
        <v>115</v>
      </c>
      <c r="E33" s="111" t="s">
        <v>199</v>
      </c>
      <c r="F33" s="115" t="s">
        <v>610</v>
      </c>
      <c r="G33" s="133" t="s">
        <v>207</v>
      </c>
      <c r="H33" s="114">
        <v>203366731</v>
      </c>
      <c r="I33" s="99" t="s">
        <v>188</v>
      </c>
      <c r="J33" s="167">
        <v>12</v>
      </c>
      <c r="K33" s="167">
        <v>300000</v>
      </c>
      <c r="L33" s="167">
        <v>3600</v>
      </c>
    </row>
    <row r="34" spans="1:12" customFormat="1" ht="37.5" x14ac:dyDescent="0.25">
      <c r="A34" s="110" t="s">
        <v>303</v>
      </c>
      <c r="B34" s="99" t="s">
        <v>279</v>
      </c>
      <c r="C34" s="99" t="s">
        <v>612</v>
      </c>
      <c r="D34" s="99" t="s">
        <v>115</v>
      </c>
      <c r="E34" s="111" t="s">
        <v>199</v>
      </c>
      <c r="F34" s="115" t="s">
        <v>613</v>
      </c>
      <c r="G34" s="133" t="s">
        <v>207</v>
      </c>
      <c r="H34" s="114">
        <v>203366731</v>
      </c>
      <c r="I34" s="99" t="s">
        <v>188</v>
      </c>
      <c r="J34" s="167">
        <v>12</v>
      </c>
      <c r="K34" s="167">
        <v>300000</v>
      </c>
      <c r="L34" s="167">
        <v>3600</v>
      </c>
    </row>
    <row r="35" spans="1:12" customFormat="1" ht="37.5" customHeight="1" x14ac:dyDescent="0.25">
      <c r="A35" s="110" t="s">
        <v>306</v>
      </c>
      <c r="B35" s="99" t="s">
        <v>279</v>
      </c>
      <c r="C35" s="99" t="s">
        <v>615</v>
      </c>
      <c r="D35" s="99" t="s">
        <v>115</v>
      </c>
      <c r="E35" s="111" t="s">
        <v>199</v>
      </c>
      <c r="F35" s="115" t="s">
        <v>616</v>
      </c>
      <c r="G35" s="133" t="s">
        <v>207</v>
      </c>
      <c r="H35" s="114">
        <v>203366731</v>
      </c>
      <c r="I35" s="99" t="s">
        <v>188</v>
      </c>
      <c r="J35" s="167">
        <v>12</v>
      </c>
      <c r="K35" s="167">
        <v>300000</v>
      </c>
      <c r="L35" s="167">
        <v>3600</v>
      </c>
    </row>
    <row r="36" spans="1:12" customFormat="1" ht="37.5" x14ac:dyDescent="0.25">
      <c r="A36" s="110" t="s">
        <v>311</v>
      </c>
      <c r="B36" s="99" t="s">
        <v>279</v>
      </c>
      <c r="C36" s="99" t="s">
        <v>618</v>
      </c>
      <c r="D36" s="99" t="s">
        <v>115</v>
      </c>
      <c r="E36" s="111" t="s">
        <v>199</v>
      </c>
      <c r="F36" s="115" t="s">
        <v>619</v>
      </c>
      <c r="G36" s="133" t="s">
        <v>207</v>
      </c>
      <c r="H36" s="114">
        <v>203366731</v>
      </c>
      <c r="I36" s="99" t="s">
        <v>188</v>
      </c>
      <c r="J36" s="167">
        <v>12</v>
      </c>
      <c r="K36" s="167">
        <v>300000</v>
      </c>
      <c r="L36" s="167">
        <v>3600</v>
      </c>
    </row>
    <row r="37" spans="1:12" customFormat="1" ht="37.5" customHeight="1" x14ac:dyDescent="0.25">
      <c r="A37" s="110" t="s">
        <v>314</v>
      </c>
      <c r="B37" s="99" t="s">
        <v>279</v>
      </c>
      <c r="C37" s="99" t="s">
        <v>621</v>
      </c>
      <c r="D37" s="99" t="s">
        <v>115</v>
      </c>
      <c r="E37" s="111" t="s">
        <v>199</v>
      </c>
      <c r="F37" s="115">
        <v>41019340</v>
      </c>
      <c r="G37" s="133" t="s">
        <v>207</v>
      </c>
      <c r="H37" s="114">
        <v>203366731</v>
      </c>
      <c r="I37" s="99" t="s">
        <v>188</v>
      </c>
      <c r="J37" s="167">
        <v>12</v>
      </c>
      <c r="K37" s="167">
        <v>300000</v>
      </c>
      <c r="L37" s="167">
        <v>3600</v>
      </c>
    </row>
    <row r="38" spans="1:12" customFormat="1" ht="37.5" x14ac:dyDescent="0.25">
      <c r="A38" s="110" t="s">
        <v>317</v>
      </c>
      <c r="B38" s="99" t="s">
        <v>279</v>
      </c>
      <c r="C38" s="99" t="s">
        <v>623</v>
      </c>
      <c r="D38" s="99" t="s">
        <v>115</v>
      </c>
      <c r="E38" s="111" t="s">
        <v>199</v>
      </c>
      <c r="F38" s="115" t="s">
        <v>624</v>
      </c>
      <c r="G38" s="133" t="s">
        <v>207</v>
      </c>
      <c r="H38" s="114">
        <v>203366731</v>
      </c>
      <c r="I38" s="99" t="s">
        <v>188</v>
      </c>
      <c r="J38" s="167">
        <v>12</v>
      </c>
      <c r="K38" s="167">
        <v>300000</v>
      </c>
      <c r="L38" s="167">
        <v>3600</v>
      </c>
    </row>
    <row r="39" spans="1:12" customFormat="1" ht="37.5" customHeight="1" x14ac:dyDescent="0.25">
      <c r="A39" s="110" t="s">
        <v>321</v>
      </c>
      <c r="B39" s="99" t="s">
        <v>279</v>
      </c>
      <c r="C39" s="99" t="s">
        <v>626</v>
      </c>
      <c r="D39" s="99" t="s">
        <v>115</v>
      </c>
      <c r="E39" s="111" t="s">
        <v>199</v>
      </c>
      <c r="F39" s="115">
        <v>41013127</v>
      </c>
      <c r="G39" s="133" t="s">
        <v>207</v>
      </c>
      <c r="H39" s="114">
        <v>203366731</v>
      </c>
      <c r="I39" s="99" t="s">
        <v>188</v>
      </c>
      <c r="J39" s="167">
        <v>12</v>
      </c>
      <c r="K39" s="167">
        <v>300000</v>
      </c>
      <c r="L39" s="167">
        <v>3600</v>
      </c>
    </row>
    <row r="40" spans="1:12" customFormat="1" ht="56.25" x14ac:dyDescent="0.25">
      <c r="A40" s="110" t="s">
        <v>324</v>
      </c>
      <c r="B40" s="99" t="s">
        <v>279</v>
      </c>
      <c r="C40" s="98" t="s">
        <v>628</v>
      </c>
      <c r="D40" s="99" t="s">
        <v>115</v>
      </c>
      <c r="E40" s="99" t="s">
        <v>629</v>
      </c>
      <c r="F40" s="99">
        <v>6387</v>
      </c>
      <c r="G40" s="99" t="s">
        <v>630</v>
      </c>
      <c r="H40" s="99">
        <v>201991922</v>
      </c>
      <c r="I40" s="99" t="s">
        <v>631</v>
      </c>
      <c r="J40" s="167">
        <v>1</v>
      </c>
      <c r="K40" s="167">
        <v>1247400</v>
      </c>
      <c r="L40" s="167">
        <v>1247.4000000000001</v>
      </c>
    </row>
    <row r="41" spans="1:12" customFormat="1" ht="56.25" customHeight="1" x14ac:dyDescent="0.25">
      <c r="A41" s="110" t="s">
        <v>327</v>
      </c>
      <c r="B41" s="99" t="s">
        <v>279</v>
      </c>
      <c r="C41" s="99" t="s">
        <v>621</v>
      </c>
      <c r="D41" s="99" t="s">
        <v>115</v>
      </c>
      <c r="E41" s="111" t="s">
        <v>199</v>
      </c>
      <c r="F41" s="99">
        <v>170102448020</v>
      </c>
      <c r="G41" s="131" t="s">
        <v>553</v>
      </c>
      <c r="H41" s="114">
        <v>303020732</v>
      </c>
      <c r="I41" s="99" t="s">
        <v>188</v>
      </c>
      <c r="J41" s="167">
        <v>1</v>
      </c>
      <c r="K41" s="167">
        <v>3360000</v>
      </c>
      <c r="L41" s="167">
        <v>3360</v>
      </c>
    </row>
    <row r="42" spans="1:12" customFormat="1" ht="37.5" x14ac:dyDescent="0.25">
      <c r="A42" s="110" t="s">
        <v>330</v>
      </c>
      <c r="B42" s="99" t="s">
        <v>279</v>
      </c>
      <c r="C42" s="99" t="s">
        <v>634</v>
      </c>
      <c r="D42" s="99" t="s">
        <v>115</v>
      </c>
      <c r="E42" s="111" t="s">
        <v>199</v>
      </c>
      <c r="F42" s="115">
        <v>408</v>
      </c>
      <c r="G42" s="130" t="s">
        <v>207</v>
      </c>
      <c r="H42" s="114">
        <v>203366731</v>
      </c>
      <c r="I42" s="99" t="s">
        <v>188</v>
      </c>
      <c r="J42" s="167">
        <v>12</v>
      </c>
      <c r="K42" s="167">
        <v>6900</v>
      </c>
      <c r="L42" s="167">
        <v>82</v>
      </c>
    </row>
    <row r="43" spans="1:12" customFormat="1" ht="37.5" customHeight="1" x14ac:dyDescent="0.25">
      <c r="A43" s="110" t="s">
        <v>332</v>
      </c>
      <c r="B43" s="99" t="s">
        <v>279</v>
      </c>
      <c r="C43" s="99" t="s">
        <v>634</v>
      </c>
      <c r="D43" s="99" t="s">
        <v>115</v>
      </c>
      <c r="E43" s="111" t="s">
        <v>199</v>
      </c>
      <c r="F43" s="115" t="s">
        <v>636</v>
      </c>
      <c r="G43" s="130" t="s">
        <v>207</v>
      </c>
      <c r="H43" s="114">
        <v>203366731</v>
      </c>
      <c r="I43" s="99" t="s">
        <v>188</v>
      </c>
      <c r="J43" s="167">
        <v>12</v>
      </c>
      <c r="K43" s="167">
        <v>6900</v>
      </c>
      <c r="L43" s="167">
        <v>82</v>
      </c>
    </row>
    <row r="44" spans="1:12" customFormat="1" ht="37.5" x14ac:dyDescent="0.25">
      <c r="A44" s="110" t="s">
        <v>335</v>
      </c>
      <c r="B44" s="99" t="s">
        <v>279</v>
      </c>
      <c r="C44" s="99" t="s">
        <v>634</v>
      </c>
      <c r="D44" s="99" t="s">
        <v>115</v>
      </c>
      <c r="E44" s="111" t="s">
        <v>199</v>
      </c>
      <c r="F44" s="115">
        <v>4218771</v>
      </c>
      <c r="G44" s="130" t="s">
        <v>207</v>
      </c>
      <c r="H44" s="114">
        <v>203366731</v>
      </c>
      <c r="I44" s="99" t="s">
        <v>188</v>
      </c>
      <c r="J44" s="167">
        <v>12</v>
      </c>
      <c r="K44" s="167">
        <v>6900</v>
      </c>
      <c r="L44" s="167">
        <v>82</v>
      </c>
    </row>
    <row r="45" spans="1:12" customFormat="1" ht="37.5" customHeight="1" x14ac:dyDescent="0.25">
      <c r="A45" s="110" t="s">
        <v>339</v>
      </c>
      <c r="B45" s="99" t="s">
        <v>279</v>
      </c>
      <c r="C45" s="99" t="s">
        <v>634</v>
      </c>
      <c r="D45" s="99" t="s">
        <v>115</v>
      </c>
      <c r="E45" s="111" t="s">
        <v>199</v>
      </c>
      <c r="F45" s="115" t="s">
        <v>639</v>
      </c>
      <c r="G45" s="130" t="s">
        <v>207</v>
      </c>
      <c r="H45" s="114">
        <v>203366731</v>
      </c>
      <c r="I45" s="99" t="s">
        <v>188</v>
      </c>
      <c r="J45" s="167">
        <v>12</v>
      </c>
      <c r="K45" s="167">
        <v>13800</v>
      </c>
      <c r="L45" s="167">
        <v>165.6</v>
      </c>
    </row>
    <row r="46" spans="1:12" customFormat="1" ht="37.5" x14ac:dyDescent="0.25">
      <c r="A46" s="110" t="s">
        <v>342</v>
      </c>
      <c r="B46" s="99" t="s">
        <v>279</v>
      </c>
      <c r="C46" s="99" t="s">
        <v>641</v>
      </c>
      <c r="D46" s="99" t="s">
        <v>115</v>
      </c>
      <c r="E46" s="111" t="s">
        <v>199</v>
      </c>
      <c r="F46" s="115">
        <v>4218771</v>
      </c>
      <c r="G46" s="130" t="s">
        <v>207</v>
      </c>
      <c r="H46" s="114">
        <v>203366731</v>
      </c>
      <c r="I46" s="99" t="s">
        <v>188</v>
      </c>
      <c r="J46" s="167">
        <v>12</v>
      </c>
      <c r="K46" s="167">
        <v>6900</v>
      </c>
      <c r="L46" s="167">
        <v>82</v>
      </c>
    </row>
    <row r="47" spans="1:12" customFormat="1" ht="37.5" customHeight="1" x14ac:dyDescent="0.25">
      <c r="A47" s="110" t="s">
        <v>346</v>
      </c>
      <c r="B47" s="99" t="s">
        <v>279</v>
      </c>
      <c r="C47" s="99" t="s">
        <v>643</v>
      </c>
      <c r="D47" s="99" t="s">
        <v>115</v>
      </c>
      <c r="E47" s="111" t="s">
        <v>199</v>
      </c>
      <c r="F47" s="99" t="s">
        <v>644</v>
      </c>
      <c r="G47" s="133" t="s">
        <v>207</v>
      </c>
      <c r="H47" s="114">
        <v>203366731</v>
      </c>
      <c r="I47" s="99" t="s">
        <v>188</v>
      </c>
      <c r="J47" s="167">
        <v>12</v>
      </c>
      <c r="K47" s="167">
        <v>300000</v>
      </c>
      <c r="L47" s="167">
        <v>3600</v>
      </c>
    </row>
    <row r="48" spans="1:12" customFormat="1" ht="37.5" x14ac:dyDescent="0.25">
      <c r="A48" s="110" t="s">
        <v>350</v>
      </c>
      <c r="B48" s="99" t="s">
        <v>279</v>
      </c>
      <c r="C48" s="99" t="s">
        <v>634</v>
      </c>
      <c r="D48" s="99" t="s">
        <v>115</v>
      </c>
      <c r="E48" s="111" t="s">
        <v>199</v>
      </c>
      <c r="F48" s="115">
        <v>1106</v>
      </c>
      <c r="G48" s="133" t="s">
        <v>207</v>
      </c>
      <c r="H48" s="114">
        <v>203366731</v>
      </c>
      <c r="I48" s="99" t="s">
        <v>188</v>
      </c>
      <c r="J48" s="167">
        <v>12</v>
      </c>
      <c r="K48" s="167">
        <v>6900</v>
      </c>
      <c r="L48" s="167">
        <v>82</v>
      </c>
    </row>
    <row r="49" spans="1:12" customFormat="1" ht="37.5" customHeight="1" x14ac:dyDescent="0.25">
      <c r="A49" s="110" t="s">
        <v>353</v>
      </c>
      <c r="B49" s="99" t="s">
        <v>279</v>
      </c>
      <c r="C49" s="99" t="s">
        <v>634</v>
      </c>
      <c r="D49" s="99" t="s">
        <v>115</v>
      </c>
      <c r="E49" s="111" t="s">
        <v>199</v>
      </c>
      <c r="F49" s="115">
        <v>2881</v>
      </c>
      <c r="G49" s="133" t="s">
        <v>207</v>
      </c>
      <c r="H49" s="114">
        <v>203366731</v>
      </c>
      <c r="I49" s="99" t="s">
        <v>188</v>
      </c>
      <c r="J49" s="167">
        <v>12</v>
      </c>
      <c r="K49" s="167">
        <v>13800</v>
      </c>
      <c r="L49" s="167">
        <v>165.6</v>
      </c>
    </row>
    <row r="50" spans="1:12" customFormat="1" ht="75" x14ac:dyDescent="0.25">
      <c r="A50" s="110" t="s">
        <v>358</v>
      </c>
      <c r="B50" s="99" t="s">
        <v>279</v>
      </c>
      <c r="C50" s="98" t="s">
        <v>628</v>
      </c>
      <c r="D50" s="99" t="s">
        <v>115</v>
      </c>
      <c r="E50" s="99" t="s">
        <v>629</v>
      </c>
      <c r="F50" s="110" t="s">
        <v>648</v>
      </c>
      <c r="G50" s="99" t="s">
        <v>649</v>
      </c>
      <c r="H50" s="99">
        <v>307387233</v>
      </c>
      <c r="I50" s="99" t="s">
        <v>631</v>
      </c>
      <c r="J50" s="167">
        <v>23</v>
      </c>
      <c r="K50" s="167">
        <v>1083500</v>
      </c>
      <c r="L50" s="167">
        <v>24920.5</v>
      </c>
    </row>
    <row r="51" spans="1:12" customFormat="1" ht="37.5" customHeight="1" x14ac:dyDescent="0.25">
      <c r="A51" s="110" t="s">
        <v>362</v>
      </c>
      <c r="B51" s="99" t="s">
        <v>279</v>
      </c>
      <c r="C51" s="99" t="s">
        <v>651</v>
      </c>
      <c r="D51" s="99" t="s">
        <v>115</v>
      </c>
      <c r="E51" s="111" t="s">
        <v>280</v>
      </c>
      <c r="F51" s="99" t="s">
        <v>652</v>
      </c>
      <c r="G51" s="132" t="s">
        <v>209</v>
      </c>
      <c r="H51" s="99">
        <v>305109680</v>
      </c>
      <c r="I51" s="99" t="s">
        <v>631</v>
      </c>
      <c r="J51" s="167">
        <v>53</v>
      </c>
      <c r="K51" s="167">
        <v>485700</v>
      </c>
      <c r="L51" s="167">
        <v>25742.1</v>
      </c>
    </row>
    <row r="52" spans="1:12" customFormat="1" ht="56.25" x14ac:dyDescent="0.25">
      <c r="A52" s="110" t="s">
        <v>366</v>
      </c>
      <c r="B52" s="99" t="s">
        <v>279</v>
      </c>
      <c r="C52" s="99" t="s">
        <v>654</v>
      </c>
      <c r="D52" s="14" t="s">
        <v>655</v>
      </c>
      <c r="E52" s="99" t="s">
        <v>656</v>
      </c>
      <c r="F52" s="99">
        <v>22504</v>
      </c>
      <c r="G52" s="99" t="s">
        <v>657</v>
      </c>
      <c r="H52" s="99">
        <v>201052713</v>
      </c>
      <c r="I52" s="99" t="s">
        <v>658</v>
      </c>
      <c r="J52" s="167">
        <v>7058.82</v>
      </c>
      <c r="K52" s="167">
        <v>1062.5</v>
      </c>
      <c r="L52" s="167">
        <v>7499.9</v>
      </c>
    </row>
    <row r="53" spans="1:12" customFormat="1" ht="18.75" customHeight="1" x14ac:dyDescent="0.25">
      <c r="A53" s="110" t="s">
        <v>370</v>
      </c>
      <c r="B53" s="99" t="s">
        <v>279</v>
      </c>
      <c r="C53" s="99" t="s">
        <v>660</v>
      </c>
      <c r="D53" s="99" t="s">
        <v>383</v>
      </c>
      <c r="E53" s="111" t="s">
        <v>199</v>
      </c>
      <c r="F53" s="99">
        <v>22</v>
      </c>
      <c r="G53" s="99" t="s">
        <v>661</v>
      </c>
      <c r="H53" s="99">
        <v>300970850</v>
      </c>
      <c r="I53" s="99" t="s">
        <v>455</v>
      </c>
      <c r="J53" s="167">
        <v>2233.3000000000002</v>
      </c>
      <c r="K53" s="167">
        <v>21999968</v>
      </c>
      <c r="L53" s="167">
        <v>21999.9</v>
      </c>
    </row>
    <row r="54" spans="1:12" customFormat="1" ht="60.75" customHeight="1" x14ac:dyDescent="0.25">
      <c r="A54" s="110" t="s">
        <v>373</v>
      </c>
      <c r="B54" s="99" t="s">
        <v>279</v>
      </c>
      <c r="C54" s="99" t="s">
        <v>663</v>
      </c>
      <c r="D54" s="99" t="s">
        <v>115</v>
      </c>
      <c r="E54" s="111" t="s">
        <v>199</v>
      </c>
      <c r="F54" s="99" t="s">
        <v>664</v>
      </c>
      <c r="G54" s="132" t="s">
        <v>665</v>
      </c>
      <c r="H54" s="99">
        <v>207027936</v>
      </c>
      <c r="I54" s="99" t="s">
        <v>573</v>
      </c>
      <c r="J54" s="167">
        <v>12</v>
      </c>
      <c r="K54" s="167">
        <v>25000</v>
      </c>
      <c r="L54" s="167">
        <v>300</v>
      </c>
    </row>
    <row r="55" spans="1:12" customFormat="1" ht="63.75" customHeight="1" x14ac:dyDescent="0.25">
      <c r="A55" s="110" t="s">
        <v>377</v>
      </c>
      <c r="B55" s="99" t="s">
        <v>279</v>
      </c>
      <c r="C55" s="99" t="s">
        <v>667</v>
      </c>
      <c r="D55" s="99" t="s">
        <v>115</v>
      </c>
      <c r="E55" s="111" t="s">
        <v>199</v>
      </c>
      <c r="F55" s="99" t="s">
        <v>668</v>
      </c>
      <c r="G55" s="133" t="s">
        <v>207</v>
      </c>
      <c r="H55" s="99">
        <v>203366731</v>
      </c>
      <c r="I55" s="99" t="s">
        <v>573</v>
      </c>
      <c r="J55" s="167">
        <v>12</v>
      </c>
      <c r="K55" s="167">
        <v>83928</v>
      </c>
      <c r="L55" s="167">
        <v>1007.1</v>
      </c>
    </row>
    <row r="56" spans="1:12" customFormat="1" ht="37.5" x14ac:dyDescent="0.25">
      <c r="A56" s="110" t="s">
        <v>381</v>
      </c>
      <c r="B56" s="99" t="s">
        <v>279</v>
      </c>
      <c r="C56" s="99" t="s">
        <v>670</v>
      </c>
      <c r="D56" s="99" t="s">
        <v>115</v>
      </c>
      <c r="E56" s="111" t="s">
        <v>199</v>
      </c>
      <c r="F56" s="99" t="s">
        <v>671</v>
      </c>
      <c r="G56" s="133" t="s">
        <v>207</v>
      </c>
      <c r="H56" s="99">
        <v>203366731</v>
      </c>
      <c r="I56" s="99" t="s">
        <v>573</v>
      </c>
      <c r="J56" s="167">
        <v>12</v>
      </c>
      <c r="K56" s="167">
        <v>1048379</v>
      </c>
      <c r="L56" s="167">
        <v>12580.5</v>
      </c>
    </row>
    <row r="57" spans="1:12" customFormat="1" ht="61.5" customHeight="1" x14ac:dyDescent="0.25">
      <c r="A57" s="110" t="s">
        <v>386</v>
      </c>
      <c r="B57" s="99" t="s">
        <v>279</v>
      </c>
      <c r="C57" s="99" t="s">
        <v>673</v>
      </c>
      <c r="D57" s="99" t="s">
        <v>115</v>
      </c>
      <c r="E57" s="111" t="s">
        <v>199</v>
      </c>
      <c r="F57" s="99" t="s">
        <v>674</v>
      </c>
      <c r="G57" s="133" t="s">
        <v>207</v>
      </c>
      <c r="H57" s="99">
        <v>203366731</v>
      </c>
      <c r="I57" s="99" t="s">
        <v>573</v>
      </c>
      <c r="J57" s="167">
        <v>12</v>
      </c>
      <c r="K57" s="167">
        <v>15536000</v>
      </c>
      <c r="L57" s="167">
        <v>186432</v>
      </c>
    </row>
    <row r="58" spans="1:12" customFormat="1" ht="37.5" x14ac:dyDescent="0.25">
      <c r="A58" s="110" t="s">
        <v>390</v>
      </c>
      <c r="B58" s="99" t="s">
        <v>279</v>
      </c>
      <c r="C58" s="99" t="s">
        <v>676</v>
      </c>
      <c r="D58" s="99" t="s">
        <v>115</v>
      </c>
      <c r="E58" s="111" t="s">
        <v>199</v>
      </c>
      <c r="F58" s="115" t="s">
        <v>677</v>
      </c>
      <c r="G58" s="130" t="s">
        <v>207</v>
      </c>
      <c r="H58" s="114">
        <v>203366731</v>
      </c>
      <c r="I58" s="99" t="s">
        <v>188</v>
      </c>
      <c r="J58" s="167">
        <v>12</v>
      </c>
      <c r="K58" s="167">
        <v>300000</v>
      </c>
      <c r="L58" s="167">
        <v>3600</v>
      </c>
    </row>
    <row r="59" spans="1:12" customFormat="1" ht="37.5" customHeight="1" x14ac:dyDescent="0.25">
      <c r="A59" s="110" t="s">
        <v>394</v>
      </c>
      <c r="B59" s="99" t="s">
        <v>279</v>
      </c>
      <c r="C59" s="99" t="s">
        <v>200</v>
      </c>
      <c r="D59" s="99" t="s">
        <v>115</v>
      </c>
      <c r="E59" s="99" t="s">
        <v>117</v>
      </c>
      <c r="F59" s="99" t="s">
        <v>201</v>
      </c>
      <c r="G59" s="99" t="s">
        <v>202</v>
      </c>
      <c r="H59" s="99">
        <v>562716479</v>
      </c>
      <c r="I59" s="99" t="s">
        <v>118</v>
      </c>
      <c r="J59" s="167">
        <v>35</v>
      </c>
      <c r="K59" s="167">
        <v>55000</v>
      </c>
      <c r="L59" s="167">
        <v>1925</v>
      </c>
    </row>
    <row r="60" spans="1:12" customFormat="1" ht="37.5" x14ac:dyDescent="0.25">
      <c r="A60" s="110" t="s">
        <v>398</v>
      </c>
      <c r="B60" s="99" t="s">
        <v>279</v>
      </c>
      <c r="C60" s="139" t="s">
        <v>203</v>
      </c>
      <c r="D60" s="99" t="s">
        <v>115</v>
      </c>
      <c r="E60" s="99" t="s">
        <v>117</v>
      </c>
      <c r="F60" s="99" t="s">
        <v>204</v>
      </c>
      <c r="G60" s="99" t="s">
        <v>205</v>
      </c>
      <c r="H60" s="99">
        <v>309078781</v>
      </c>
      <c r="I60" s="99" t="s">
        <v>118</v>
      </c>
      <c r="J60" s="167">
        <v>46</v>
      </c>
      <c r="K60" s="169">
        <v>360000</v>
      </c>
      <c r="L60" s="167">
        <v>16560</v>
      </c>
    </row>
    <row r="61" spans="1:12" ht="38.25" customHeight="1" x14ac:dyDescent="0.25">
      <c r="A61" s="110" t="s">
        <v>402</v>
      </c>
      <c r="B61" s="99" t="s">
        <v>211</v>
      </c>
      <c r="C61" s="134" t="s">
        <v>212</v>
      </c>
      <c r="D61" s="99" t="s">
        <v>213</v>
      </c>
      <c r="E61" s="111" t="s">
        <v>199</v>
      </c>
      <c r="F61" s="129" t="s">
        <v>219</v>
      </c>
      <c r="G61" s="134" t="s">
        <v>214</v>
      </c>
      <c r="H61" s="128">
        <v>300970850</v>
      </c>
      <c r="I61" s="99" t="s">
        <v>188</v>
      </c>
      <c r="J61" s="167">
        <v>1</v>
      </c>
      <c r="K61" s="167">
        <v>60623500</v>
      </c>
      <c r="L61" s="140" t="s">
        <v>271</v>
      </c>
    </row>
    <row r="62" spans="1:12" ht="38.25" customHeight="1" x14ac:dyDescent="0.25">
      <c r="A62" s="110" t="s">
        <v>406</v>
      </c>
      <c r="B62" s="99" t="s">
        <v>211</v>
      </c>
      <c r="C62" s="134" t="s">
        <v>215</v>
      </c>
      <c r="D62" s="99" t="s">
        <v>213</v>
      </c>
      <c r="E62" s="111" t="s">
        <v>199</v>
      </c>
      <c r="F62" s="129" t="s">
        <v>220</v>
      </c>
      <c r="G62" s="134" t="s">
        <v>217</v>
      </c>
      <c r="H62" s="114">
        <v>307281137</v>
      </c>
      <c r="I62" s="99" t="s">
        <v>188</v>
      </c>
      <c r="J62" s="167">
        <v>1</v>
      </c>
      <c r="K62" s="167">
        <v>3828000</v>
      </c>
      <c r="L62" s="140">
        <v>3828</v>
      </c>
    </row>
    <row r="63" spans="1:12" ht="38.25" customHeight="1" x14ac:dyDescent="0.25">
      <c r="A63" s="110" t="s">
        <v>410</v>
      </c>
      <c r="B63" s="99" t="s">
        <v>211</v>
      </c>
      <c r="C63" s="134" t="s">
        <v>216</v>
      </c>
      <c r="D63" s="99" t="s">
        <v>213</v>
      </c>
      <c r="E63" s="111" t="s">
        <v>199</v>
      </c>
      <c r="F63" s="129" t="s">
        <v>221</v>
      </c>
      <c r="G63" s="134" t="s">
        <v>218</v>
      </c>
      <c r="H63" s="114">
        <v>200903001</v>
      </c>
      <c r="I63" s="99" t="s">
        <v>188</v>
      </c>
      <c r="J63" s="167">
        <v>96</v>
      </c>
      <c r="K63" s="167">
        <v>62084.639999999999</v>
      </c>
      <c r="L63" s="140">
        <v>5960.1</v>
      </c>
    </row>
    <row r="64" spans="1:12" ht="38.25" customHeight="1" x14ac:dyDescent="0.25">
      <c r="A64" s="110" t="s">
        <v>414</v>
      </c>
      <c r="B64" s="99" t="s">
        <v>211</v>
      </c>
      <c r="C64" s="134" t="s">
        <v>222</v>
      </c>
      <c r="D64" s="99" t="s">
        <v>115</v>
      </c>
      <c r="E64" s="134" t="s">
        <v>245</v>
      </c>
      <c r="F64" s="129" t="s">
        <v>246</v>
      </c>
      <c r="G64" s="134" t="s">
        <v>235</v>
      </c>
      <c r="H64" s="99">
        <v>200833833</v>
      </c>
      <c r="I64" s="99" t="s">
        <v>187</v>
      </c>
      <c r="J64" s="167">
        <v>2000</v>
      </c>
      <c r="K64" s="167">
        <v>350</v>
      </c>
      <c r="L64" s="140">
        <v>700</v>
      </c>
    </row>
    <row r="65" spans="1:12" ht="38.25" customHeight="1" x14ac:dyDescent="0.25">
      <c r="A65" s="110" t="s">
        <v>418</v>
      </c>
      <c r="B65" s="99" t="s">
        <v>211</v>
      </c>
      <c r="C65" s="134" t="s">
        <v>223</v>
      </c>
      <c r="D65" s="99" t="s">
        <v>115</v>
      </c>
      <c r="E65" s="134" t="s">
        <v>280</v>
      </c>
      <c r="F65" s="129" t="s">
        <v>247</v>
      </c>
      <c r="G65" s="134" t="s">
        <v>236</v>
      </c>
      <c r="H65" s="99">
        <v>201453166</v>
      </c>
      <c r="I65" s="99" t="s">
        <v>187</v>
      </c>
      <c r="J65" s="167">
        <v>40</v>
      </c>
      <c r="K65" s="167">
        <v>18000.95</v>
      </c>
      <c r="L65" s="140">
        <v>720</v>
      </c>
    </row>
    <row r="66" spans="1:12" ht="54.75" customHeight="1" x14ac:dyDescent="0.25">
      <c r="A66" s="110" t="s">
        <v>422</v>
      </c>
      <c r="B66" s="99" t="s">
        <v>211</v>
      </c>
      <c r="C66" s="134" t="s">
        <v>224</v>
      </c>
      <c r="D66" s="99" t="s">
        <v>115</v>
      </c>
      <c r="E66" s="134" t="s">
        <v>280</v>
      </c>
      <c r="F66" s="129" t="s">
        <v>248</v>
      </c>
      <c r="G66" s="134" t="s">
        <v>206</v>
      </c>
      <c r="H66" s="114">
        <v>305907639</v>
      </c>
      <c r="I66" s="99" t="s">
        <v>188</v>
      </c>
      <c r="J66" s="167">
        <v>264</v>
      </c>
      <c r="K66" s="167">
        <v>197690</v>
      </c>
      <c r="L66" s="140">
        <v>52190.1</v>
      </c>
    </row>
    <row r="67" spans="1:12" ht="38.25" customHeight="1" x14ac:dyDescent="0.25">
      <c r="A67" s="110" t="s">
        <v>427</v>
      </c>
      <c r="B67" s="99" t="s">
        <v>211</v>
      </c>
      <c r="C67" s="134" t="s">
        <v>225</v>
      </c>
      <c r="D67" s="99" t="s">
        <v>115</v>
      </c>
      <c r="E67" s="134" t="s">
        <v>280</v>
      </c>
      <c r="F67" s="129" t="s">
        <v>249</v>
      </c>
      <c r="G67" s="134" t="s">
        <v>235</v>
      </c>
      <c r="H67" s="114">
        <v>200833833</v>
      </c>
      <c r="I67" s="99" t="s">
        <v>187</v>
      </c>
      <c r="J67" s="167">
        <v>1300</v>
      </c>
      <c r="K67" s="167">
        <v>3800</v>
      </c>
      <c r="L67" s="140">
        <v>4940</v>
      </c>
    </row>
    <row r="68" spans="1:12" ht="56.25" customHeight="1" x14ac:dyDescent="0.25">
      <c r="A68" s="110" t="s">
        <v>430</v>
      </c>
      <c r="B68" s="99" t="s">
        <v>211</v>
      </c>
      <c r="C68" s="134" t="s">
        <v>224</v>
      </c>
      <c r="D68" s="99" t="s">
        <v>115</v>
      </c>
      <c r="E68" s="134" t="s">
        <v>280</v>
      </c>
      <c r="F68" s="129" t="s">
        <v>250</v>
      </c>
      <c r="G68" s="135" t="s">
        <v>206</v>
      </c>
      <c r="H68" s="114">
        <v>305907639</v>
      </c>
      <c r="I68" s="99" t="s">
        <v>188</v>
      </c>
      <c r="J68" s="167">
        <v>148</v>
      </c>
      <c r="K68" s="167">
        <v>197690</v>
      </c>
      <c r="L68" s="140">
        <v>29258.1</v>
      </c>
    </row>
    <row r="69" spans="1:12" ht="60.75" customHeight="1" x14ac:dyDescent="0.25">
      <c r="A69" s="110" t="s">
        <v>433</v>
      </c>
      <c r="B69" s="99" t="s">
        <v>211</v>
      </c>
      <c r="C69" s="134" t="s">
        <v>224</v>
      </c>
      <c r="D69" s="99" t="s">
        <v>115</v>
      </c>
      <c r="E69" s="134" t="s">
        <v>280</v>
      </c>
      <c r="F69" s="129" t="s">
        <v>251</v>
      </c>
      <c r="G69" s="135" t="s">
        <v>206</v>
      </c>
      <c r="H69" s="114">
        <v>305907639</v>
      </c>
      <c r="I69" s="99" t="s">
        <v>188</v>
      </c>
      <c r="J69" s="167">
        <v>20</v>
      </c>
      <c r="K69" s="167">
        <v>197690</v>
      </c>
      <c r="L69" s="140">
        <v>3953.8</v>
      </c>
    </row>
    <row r="70" spans="1:12" ht="70.5" customHeight="1" x14ac:dyDescent="0.25">
      <c r="A70" s="110" t="s">
        <v>437</v>
      </c>
      <c r="B70" s="99" t="s">
        <v>211</v>
      </c>
      <c r="C70" s="134" t="s">
        <v>226</v>
      </c>
      <c r="D70" s="99" t="s">
        <v>115</v>
      </c>
      <c r="E70" s="134" t="s">
        <v>280</v>
      </c>
      <c r="F70" s="129" t="s">
        <v>252</v>
      </c>
      <c r="G70" s="134" t="s">
        <v>237</v>
      </c>
      <c r="H70" s="99">
        <v>204118319</v>
      </c>
      <c r="I70" s="99" t="s">
        <v>188</v>
      </c>
      <c r="J70" s="167">
        <v>9</v>
      </c>
      <c r="K70" s="167">
        <v>225000</v>
      </c>
      <c r="L70" s="140">
        <v>2025</v>
      </c>
    </row>
    <row r="71" spans="1:12" ht="38.25" customHeight="1" x14ac:dyDescent="0.25">
      <c r="A71" s="110" t="s">
        <v>440</v>
      </c>
      <c r="B71" s="99" t="s">
        <v>211</v>
      </c>
      <c r="C71" s="134" t="s">
        <v>227</v>
      </c>
      <c r="D71" s="99" t="s">
        <v>115</v>
      </c>
      <c r="E71" s="134" t="s">
        <v>280</v>
      </c>
      <c r="F71" s="129" t="s">
        <v>253</v>
      </c>
      <c r="G71" s="134" t="s">
        <v>208</v>
      </c>
      <c r="H71" s="99">
        <v>201052490</v>
      </c>
      <c r="I71" s="99" t="s">
        <v>188</v>
      </c>
      <c r="J71" s="167">
        <v>22500</v>
      </c>
      <c r="K71" s="167">
        <v>450</v>
      </c>
      <c r="L71" s="140">
        <v>10125</v>
      </c>
    </row>
    <row r="72" spans="1:12" ht="38.25" customHeight="1" x14ac:dyDescent="0.25">
      <c r="A72" s="110" t="s">
        <v>444</v>
      </c>
      <c r="B72" s="99" t="s">
        <v>211</v>
      </c>
      <c r="C72" s="135" t="s">
        <v>228</v>
      </c>
      <c r="D72" s="99" t="s">
        <v>115</v>
      </c>
      <c r="E72" s="134" t="s">
        <v>280</v>
      </c>
      <c r="F72" s="129" t="s">
        <v>254</v>
      </c>
      <c r="G72" s="134" t="s">
        <v>238</v>
      </c>
      <c r="H72" s="114">
        <v>201188400</v>
      </c>
      <c r="I72" s="99"/>
      <c r="J72" s="167">
        <v>191000</v>
      </c>
      <c r="K72" s="167">
        <v>450</v>
      </c>
      <c r="L72" s="140">
        <v>85950</v>
      </c>
    </row>
    <row r="73" spans="1:12" ht="38.25" customHeight="1" x14ac:dyDescent="0.25">
      <c r="A73" s="110" t="s">
        <v>447</v>
      </c>
      <c r="B73" s="99" t="s">
        <v>211</v>
      </c>
      <c r="C73" s="134" t="s">
        <v>229</v>
      </c>
      <c r="D73" s="99" t="s">
        <v>115</v>
      </c>
      <c r="E73" s="111" t="s">
        <v>199</v>
      </c>
      <c r="F73" s="129" t="s">
        <v>255</v>
      </c>
      <c r="G73" s="134" t="s">
        <v>239</v>
      </c>
      <c r="H73" s="114">
        <v>531225346</v>
      </c>
      <c r="I73" s="99" t="s">
        <v>188</v>
      </c>
      <c r="J73" s="167"/>
      <c r="K73" s="167">
        <v>3564100</v>
      </c>
      <c r="L73" s="140">
        <v>3564.1</v>
      </c>
    </row>
    <row r="74" spans="1:12" ht="38.25" customHeight="1" x14ac:dyDescent="0.25">
      <c r="A74" s="110" t="s">
        <v>451</v>
      </c>
      <c r="B74" s="99" t="s">
        <v>211</v>
      </c>
      <c r="C74" s="134" t="s">
        <v>230</v>
      </c>
      <c r="D74" s="99" t="s">
        <v>115</v>
      </c>
      <c r="E74" s="111" t="s">
        <v>199</v>
      </c>
      <c r="F74" s="129" t="s">
        <v>256</v>
      </c>
      <c r="G74" s="134" t="s">
        <v>240</v>
      </c>
      <c r="H74" s="114">
        <v>201788904</v>
      </c>
      <c r="I74" s="99" t="s">
        <v>188</v>
      </c>
      <c r="J74" s="167">
        <v>12</v>
      </c>
      <c r="K74" s="167">
        <v>421000</v>
      </c>
      <c r="L74" s="140">
        <v>5052</v>
      </c>
    </row>
    <row r="75" spans="1:12" s="101" customFormat="1" ht="38.25" customHeight="1" x14ac:dyDescent="0.25">
      <c r="A75" s="110" t="s">
        <v>456</v>
      </c>
      <c r="B75" s="99" t="s">
        <v>211</v>
      </c>
      <c r="C75" s="134" t="s">
        <v>231</v>
      </c>
      <c r="D75" s="99" t="s">
        <v>115</v>
      </c>
      <c r="E75" s="134" t="s">
        <v>280</v>
      </c>
      <c r="F75" s="129" t="s">
        <v>257</v>
      </c>
      <c r="G75" s="134" t="s">
        <v>241</v>
      </c>
      <c r="H75" s="114">
        <v>205705046</v>
      </c>
      <c r="I75" s="99" t="s">
        <v>188</v>
      </c>
      <c r="J75" s="167">
        <v>1</v>
      </c>
      <c r="K75" s="167">
        <v>12952584</v>
      </c>
      <c r="L75" s="140">
        <v>12952.6</v>
      </c>
    </row>
    <row r="76" spans="1:12" ht="52.5" customHeight="1" x14ac:dyDescent="0.25">
      <c r="A76" s="110" t="s">
        <v>460</v>
      </c>
      <c r="B76" s="99" t="s">
        <v>211</v>
      </c>
      <c r="C76" s="134" t="s">
        <v>232</v>
      </c>
      <c r="D76" s="99" t="s">
        <v>115</v>
      </c>
      <c r="E76" s="134" t="s">
        <v>280</v>
      </c>
      <c r="F76" s="129" t="s">
        <v>258</v>
      </c>
      <c r="G76" s="134" t="s">
        <v>206</v>
      </c>
      <c r="H76" s="114">
        <v>305907639</v>
      </c>
      <c r="I76" s="99" t="s">
        <v>188</v>
      </c>
      <c r="J76" s="167">
        <v>407</v>
      </c>
      <c r="K76" s="167">
        <v>197690</v>
      </c>
      <c r="L76" s="140">
        <v>80459.839999999997</v>
      </c>
    </row>
    <row r="77" spans="1:12" ht="38.25" customHeight="1" x14ac:dyDescent="0.25">
      <c r="A77" s="110" t="s">
        <v>463</v>
      </c>
      <c r="B77" s="99" t="s">
        <v>211</v>
      </c>
      <c r="C77" s="134" t="s">
        <v>233</v>
      </c>
      <c r="D77" s="99" t="s">
        <v>115</v>
      </c>
      <c r="E77" s="111" t="s">
        <v>199</v>
      </c>
      <c r="F77" s="129" t="s">
        <v>259</v>
      </c>
      <c r="G77" s="134" t="s">
        <v>207</v>
      </c>
      <c r="H77" s="99">
        <v>203366731</v>
      </c>
      <c r="I77" s="99" t="s">
        <v>188</v>
      </c>
      <c r="J77" s="167">
        <v>4</v>
      </c>
      <c r="K77" s="167">
        <v>24093000</v>
      </c>
      <c r="L77" s="140">
        <v>96522</v>
      </c>
    </row>
    <row r="78" spans="1:12" ht="42" customHeight="1" x14ac:dyDescent="0.25">
      <c r="A78" s="110" t="s">
        <v>467</v>
      </c>
      <c r="B78" s="99" t="s">
        <v>211</v>
      </c>
      <c r="C78" s="134" t="s">
        <v>234</v>
      </c>
      <c r="D78" s="99" t="s">
        <v>115</v>
      </c>
      <c r="E78" s="111" t="s">
        <v>199</v>
      </c>
      <c r="F78" s="141" t="s">
        <v>260</v>
      </c>
      <c r="G78" s="134" t="s">
        <v>242</v>
      </c>
      <c r="H78" s="114">
        <v>201440547</v>
      </c>
      <c r="I78" s="99" t="s">
        <v>188</v>
      </c>
      <c r="J78" s="167">
        <v>12</v>
      </c>
      <c r="K78" s="167">
        <v>103822</v>
      </c>
      <c r="L78" s="140">
        <v>1245.8599999999999</v>
      </c>
    </row>
    <row r="79" spans="1:12" ht="38.25" customHeight="1" x14ac:dyDescent="0.25">
      <c r="A79" s="110" t="s">
        <v>471</v>
      </c>
      <c r="B79" s="99" t="s">
        <v>211</v>
      </c>
      <c r="C79" s="99" t="s">
        <v>267</v>
      </c>
      <c r="D79" s="99" t="s">
        <v>115</v>
      </c>
      <c r="E79" s="134" t="s">
        <v>280</v>
      </c>
      <c r="F79" s="129" t="s">
        <v>261</v>
      </c>
      <c r="G79" s="134" t="s">
        <v>243</v>
      </c>
      <c r="H79" s="99">
        <v>200640719</v>
      </c>
      <c r="I79" s="98" t="s">
        <v>188</v>
      </c>
      <c r="J79" s="168">
        <v>1</v>
      </c>
      <c r="K79" s="168">
        <v>2234000</v>
      </c>
      <c r="L79" s="140">
        <v>2234</v>
      </c>
    </row>
    <row r="80" spans="1:12" ht="38.25" customHeight="1" x14ac:dyDescent="0.25">
      <c r="A80" s="110" t="s">
        <v>475</v>
      </c>
      <c r="B80" s="99" t="s">
        <v>211</v>
      </c>
      <c r="C80" s="134" t="s">
        <v>268</v>
      </c>
      <c r="D80" s="99" t="s">
        <v>115</v>
      </c>
      <c r="E80" s="134" t="s">
        <v>245</v>
      </c>
      <c r="F80" s="129" t="s">
        <v>262</v>
      </c>
      <c r="G80" s="134" t="s">
        <v>244</v>
      </c>
      <c r="H80" s="99">
        <v>305146272</v>
      </c>
      <c r="I80" s="99" t="s">
        <v>188</v>
      </c>
      <c r="J80" s="167">
        <v>1</v>
      </c>
      <c r="K80" s="167">
        <v>675000</v>
      </c>
      <c r="L80" s="140">
        <v>675</v>
      </c>
    </row>
    <row r="81" spans="1:12" ht="38.25" customHeight="1" x14ac:dyDescent="0.25">
      <c r="A81" s="110" t="s">
        <v>478</v>
      </c>
      <c r="B81" s="99" t="s">
        <v>211</v>
      </c>
      <c r="C81" s="134" t="s">
        <v>269</v>
      </c>
      <c r="D81" s="99" t="s">
        <v>115</v>
      </c>
      <c r="E81" s="134" t="s">
        <v>280</v>
      </c>
      <c r="F81" s="129" t="s">
        <v>263</v>
      </c>
      <c r="G81" s="134" t="s">
        <v>209</v>
      </c>
      <c r="H81" s="99">
        <v>305109680</v>
      </c>
      <c r="I81" s="99" t="s">
        <v>188</v>
      </c>
      <c r="J81" s="167">
        <v>1</v>
      </c>
      <c r="K81" s="167">
        <v>253300</v>
      </c>
      <c r="L81" s="140">
        <v>253.3</v>
      </c>
    </row>
    <row r="82" spans="1:12" ht="46.5" customHeight="1" x14ac:dyDescent="0.25">
      <c r="A82" s="110" t="s">
        <v>482</v>
      </c>
      <c r="B82" s="99" t="s">
        <v>211</v>
      </c>
      <c r="C82" s="134" t="s">
        <v>265</v>
      </c>
      <c r="D82" s="99" t="s">
        <v>115</v>
      </c>
      <c r="E82" s="134" t="s">
        <v>280</v>
      </c>
      <c r="F82" s="129" t="s">
        <v>266</v>
      </c>
      <c r="G82" s="134" t="s">
        <v>264</v>
      </c>
      <c r="H82" s="114">
        <v>207327301</v>
      </c>
      <c r="I82" s="99" t="s">
        <v>270</v>
      </c>
      <c r="J82" s="167">
        <v>1</v>
      </c>
      <c r="K82" s="167">
        <v>32500000</v>
      </c>
      <c r="L82" s="140">
        <v>32500</v>
      </c>
    </row>
    <row r="83" spans="1:12" s="22" customFormat="1" ht="41.25" customHeight="1" x14ac:dyDescent="0.25">
      <c r="A83" s="110" t="s">
        <v>485</v>
      </c>
      <c r="B83" s="99" t="s">
        <v>211</v>
      </c>
      <c r="C83" s="99" t="s">
        <v>282</v>
      </c>
      <c r="D83" s="99" t="s">
        <v>119</v>
      </c>
      <c r="E83" s="99" t="s">
        <v>117</v>
      </c>
      <c r="F83" s="99" t="s">
        <v>283</v>
      </c>
      <c r="G83" s="99" t="s">
        <v>284</v>
      </c>
      <c r="H83" s="99">
        <v>308355399</v>
      </c>
      <c r="I83" s="99" t="s">
        <v>118</v>
      </c>
      <c r="J83" s="167">
        <v>558</v>
      </c>
      <c r="K83" s="167">
        <v>364593.55</v>
      </c>
      <c r="L83" s="167">
        <v>203443</v>
      </c>
    </row>
    <row r="84" spans="1:12" s="22" customFormat="1" ht="45.75" customHeight="1" x14ac:dyDescent="0.25">
      <c r="A84" s="110" t="s">
        <v>488</v>
      </c>
      <c r="B84" s="99" t="s">
        <v>211</v>
      </c>
      <c r="C84" s="99" t="s">
        <v>286</v>
      </c>
      <c r="D84" s="99" t="s">
        <v>119</v>
      </c>
      <c r="E84" s="99" t="s">
        <v>117</v>
      </c>
      <c r="F84" s="99" t="s">
        <v>287</v>
      </c>
      <c r="G84" s="99" t="s">
        <v>288</v>
      </c>
      <c r="H84" s="99">
        <v>309152248</v>
      </c>
      <c r="I84" s="99" t="s">
        <v>118</v>
      </c>
      <c r="J84" s="167">
        <v>10</v>
      </c>
      <c r="K84" s="169">
        <v>196000</v>
      </c>
      <c r="L84" s="167">
        <v>1960</v>
      </c>
    </row>
    <row r="85" spans="1:12" s="22" customFormat="1" ht="42" customHeight="1" x14ac:dyDescent="0.25">
      <c r="A85" s="110" t="s">
        <v>493</v>
      </c>
      <c r="B85" s="99" t="s">
        <v>211</v>
      </c>
      <c r="C85" s="99" t="s">
        <v>290</v>
      </c>
      <c r="D85" s="99" t="s">
        <v>119</v>
      </c>
      <c r="E85" s="99" t="s">
        <v>117</v>
      </c>
      <c r="F85" s="99" t="s">
        <v>291</v>
      </c>
      <c r="G85" s="99" t="s">
        <v>292</v>
      </c>
      <c r="H85" s="99">
        <v>301128280</v>
      </c>
      <c r="I85" s="99" t="s">
        <v>118</v>
      </c>
      <c r="J85" s="167">
        <v>20</v>
      </c>
      <c r="K85" s="167">
        <v>144000</v>
      </c>
      <c r="L85" s="167">
        <v>2880</v>
      </c>
    </row>
    <row r="86" spans="1:12" s="22" customFormat="1" ht="42" customHeight="1" x14ac:dyDescent="0.25">
      <c r="A86" s="110" t="s">
        <v>496</v>
      </c>
      <c r="B86" s="99" t="s">
        <v>211</v>
      </c>
      <c r="C86" s="99" t="s">
        <v>294</v>
      </c>
      <c r="D86" s="99" t="s">
        <v>119</v>
      </c>
      <c r="E86" s="99" t="s">
        <v>295</v>
      </c>
      <c r="F86" s="99" t="s">
        <v>296</v>
      </c>
      <c r="G86" s="99" t="s">
        <v>297</v>
      </c>
      <c r="H86" s="99">
        <v>302554947</v>
      </c>
      <c r="I86" s="99" t="s">
        <v>118</v>
      </c>
      <c r="J86" s="167">
        <v>31000</v>
      </c>
      <c r="K86" s="167">
        <v>80</v>
      </c>
      <c r="L86" s="167">
        <v>2480</v>
      </c>
    </row>
    <row r="87" spans="1:12" s="22" customFormat="1" ht="42" customHeight="1" x14ac:dyDescent="0.25">
      <c r="A87" s="110" t="s">
        <v>500</v>
      </c>
      <c r="B87" s="99" t="s">
        <v>211</v>
      </c>
      <c r="C87" s="99" t="s">
        <v>299</v>
      </c>
      <c r="D87" s="99" t="s">
        <v>119</v>
      </c>
      <c r="E87" s="99" t="s">
        <v>295</v>
      </c>
      <c r="F87" s="99" t="s">
        <v>300</v>
      </c>
      <c r="G87" s="99" t="s">
        <v>301</v>
      </c>
      <c r="H87" s="99">
        <v>207149602</v>
      </c>
      <c r="I87" s="99" t="s">
        <v>302</v>
      </c>
      <c r="J87" s="167">
        <v>3</v>
      </c>
      <c r="K87" s="167">
        <v>29900</v>
      </c>
      <c r="L87" s="167">
        <v>89.7</v>
      </c>
    </row>
    <row r="88" spans="1:12" s="22" customFormat="1" ht="42" customHeight="1" x14ac:dyDescent="0.25">
      <c r="A88" s="110" t="s">
        <v>504</v>
      </c>
      <c r="B88" s="99" t="s">
        <v>211</v>
      </c>
      <c r="C88" s="99" t="s">
        <v>304</v>
      </c>
      <c r="D88" s="99" t="s">
        <v>119</v>
      </c>
      <c r="E88" s="99" t="s">
        <v>295</v>
      </c>
      <c r="F88" s="99" t="s">
        <v>305</v>
      </c>
      <c r="G88" s="99" t="s">
        <v>301</v>
      </c>
      <c r="H88" s="99">
        <v>207149602</v>
      </c>
      <c r="I88" s="99" t="s">
        <v>302</v>
      </c>
      <c r="J88" s="167">
        <v>9</v>
      </c>
      <c r="K88" s="167">
        <v>23690</v>
      </c>
      <c r="L88" s="167">
        <v>213.2</v>
      </c>
    </row>
    <row r="89" spans="1:12" s="22" customFormat="1" ht="42" customHeight="1" x14ac:dyDescent="0.25">
      <c r="A89" s="110" t="s">
        <v>507</v>
      </c>
      <c r="B89" s="99" t="s">
        <v>211</v>
      </c>
      <c r="C89" s="99" t="s">
        <v>307</v>
      </c>
      <c r="D89" s="99" t="s">
        <v>119</v>
      </c>
      <c r="E89" s="99" t="s">
        <v>295</v>
      </c>
      <c r="F89" s="99" t="s">
        <v>308</v>
      </c>
      <c r="G89" s="99" t="s">
        <v>309</v>
      </c>
      <c r="H89" s="99">
        <v>302606097</v>
      </c>
      <c r="I89" s="99" t="s">
        <v>310</v>
      </c>
      <c r="J89" s="167">
        <v>1</v>
      </c>
      <c r="K89" s="167">
        <v>1680000</v>
      </c>
      <c r="L89" s="167">
        <v>1680</v>
      </c>
    </row>
    <row r="90" spans="1:12" s="22" customFormat="1" ht="42" customHeight="1" x14ac:dyDescent="0.25">
      <c r="A90" s="110" t="s">
        <v>511</v>
      </c>
      <c r="B90" s="99" t="s">
        <v>211</v>
      </c>
      <c r="C90" s="99" t="s">
        <v>294</v>
      </c>
      <c r="D90" s="99" t="s">
        <v>119</v>
      </c>
      <c r="E90" s="99" t="s">
        <v>295</v>
      </c>
      <c r="F90" s="99" t="s">
        <v>312</v>
      </c>
      <c r="G90" s="99" t="s">
        <v>313</v>
      </c>
      <c r="H90" s="99">
        <v>309306434</v>
      </c>
      <c r="I90" s="99" t="s">
        <v>118</v>
      </c>
      <c r="J90" s="167">
        <v>15</v>
      </c>
      <c r="K90" s="167">
        <v>3264000</v>
      </c>
      <c r="L90" s="167">
        <v>48960</v>
      </c>
    </row>
    <row r="91" spans="1:12" s="22" customFormat="1" ht="42" customHeight="1" x14ac:dyDescent="0.25">
      <c r="A91" s="110" t="s">
        <v>513</v>
      </c>
      <c r="B91" s="99" t="s">
        <v>211</v>
      </c>
      <c r="C91" s="99" t="s">
        <v>315</v>
      </c>
      <c r="D91" s="99" t="s">
        <v>119</v>
      </c>
      <c r="E91" s="99" t="s">
        <v>295</v>
      </c>
      <c r="F91" s="99" t="s">
        <v>316</v>
      </c>
      <c r="G91" s="99" t="s">
        <v>301</v>
      </c>
      <c r="H91" s="99">
        <v>207149602</v>
      </c>
      <c r="I91" s="99" t="s">
        <v>302</v>
      </c>
      <c r="J91" s="167">
        <v>15</v>
      </c>
      <c r="K91" s="167">
        <v>23690</v>
      </c>
      <c r="L91" s="167">
        <v>355.5</v>
      </c>
    </row>
    <row r="92" spans="1:12" s="22" customFormat="1" ht="42" customHeight="1" x14ac:dyDescent="0.25">
      <c r="A92" s="110" t="s">
        <v>517</v>
      </c>
      <c r="B92" s="99" t="s">
        <v>211</v>
      </c>
      <c r="C92" s="110" t="s">
        <v>318</v>
      </c>
      <c r="D92" s="99" t="s">
        <v>119</v>
      </c>
      <c r="E92" s="99" t="s">
        <v>295</v>
      </c>
      <c r="F92" s="99" t="s">
        <v>319</v>
      </c>
      <c r="G92" s="99" t="s">
        <v>320</v>
      </c>
      <c r="H92" s="99">
        <v>304548041</v>
      </c>
      <c r="I92" s="99" t="s">
        <v>118</v>
      </c>
      <c r="J92" s="167">
        <v>8</v>
      </c>
      <c r="K92" s="167">
        <v>23690</v>
      </c>
      <c r="L92" s="167">
        <v>189.5</v>
      </c>
    </row>
    <row r="93" spans="1:12" s="22" customFormat="1" ht="42" customHeight="1" x14ac:dyDescent="0.25">
      <c r="A93" s="110" t="s">
        <v>521</v>
      </c>
      <c r="B93" s="99" t="s">
        <v>211</v>
      </c>
      <c r="C93" s="99" t="s">
        <v>322</v>
      </c>
      <c r="D93" s="99" t="s">
        <v>119</v>
      </c>
      <c r="E93" s="99" t="s">
        <v>295</v>
      </c>
      <c r="F93" s="99" t="s">
        <v>323</v>
      </c>
      <c r="G93" s="99" t="s">
        <v>320</v>
      </c>
      <c r="H93" s="99">
        <v>304548042</v>
      </c>
      <c r="I93" s="99" t="s">
        <v>118</v>
      </c>
      <c r="J93" s="167">
        <v>3</v>
      </c>
      <c r="K93" s="167">
        <v>328900</v>
      </c>
      <c r="L93" s="167">
        <v>986.7</v>
      </c>
    </row>
    <row r="94" spans="1:12" s="22" customFormat="1" ht="42" customHeight="1" x14ac:dyDescent="0.25">
      <c r="A94" s="110" t="s">
        <v>525</v>
      </c>
      <c r="B94" s="99" t="s">
        <v>211</v>
      </c>
      <c r="C94" s="99" t="s">
        <v>325</v>
      </c>
      <c r="D94" s="99" t="s">
        <v>119</v>
      </c>
      <c r="E94" s="99" t="s">
        <v>295</v>
      </c>
      <c r="F94" s="99" t="s">
        <v>326</v>
      </c>
      <c r="G94" s="99" t="s">
        <v>320</v>
      </c>
      <c r="H94" s="99">
        <v>304548043</v>
      </c>
      <c r="I94" s="99" t="s">
        <v>302</v>
      </c>
      <c r="J94" s="167">
        <v>10</v>
      </c>
      <c r="K94" s="167">
        <v>18400</v>
      </c>
      <c r="L94" s="167">
        <v>184</v>
      </c>
    </row>
    <row r="95" spans="1:12" s="22" customFormat="1" ht="42" customHeight="1" x14ac:dyDescent="0.25">
      <c r="A95" s="110" t="s">
        <v>529</v>
      </c>
      <c r="B95" s="99" t="s">
        <v>211</v>
      </c>
      <c r="C95" s="99" t="s">
        <v>328</v>
      </c>
      <c r="D95" s="99" t="s">
        <v>119</v>
      </c>
      <c r="E95" s="99" t="s">
        <v>295</v>
      </c>
      <c r="F95" s="99" t="s">
        <v>329</v>
      </c>
      <c r="G95" s="99" t="s">
        <v>320</v>
      </c>
      <c r="H95" s="99">
        <v>304548044</v>
      </c>
      <c r="I95" s="99" t="s">
        <v>118</v>
      </c>
      <c r="J95" s="167">
        <v>6</v>
      </c>
      <c r="K95" s="167">
        <v>26680</v>
      </c>
      <c r="L95" s="167">
        <v>160.1</v>
      </c>
    </row>
    <row r="96" spans="1:12" s="22" customFormat="1" ht="42" customHeight="1" x14ac:dyDescent="0.25">
      <c r="A96" s="110" t="s">
        <v>534</v>
      </c>
      <c r="B96" s="99" t="s">
        <v>211</v>
      </c>
      <c r="C96" s="99" t="s">
        <v>322</v>
      </c>
      <c r="D96" s="99" t="s">
        <v>119</v>
      </c>
      <c r="E96" s="99" t="s">
        <v>295</v>
      </c>
      <c r="F96" s="99" t="s">
        <v>331</v>
      </c>
      <c r="G96" s="99" t="s">
        <v>320</v>
      </c>
      <c r="H96" s="99">
        <v>304548045</v>
      </c>
      <c r="I96" s="99" t="s">
        <v>118</v>
      </c>
      <c r="J96" s="167">
        <v>3</v>
      </c>
      <c r="K96" s="167">
        <v>75900</v>
      </c>
      <c r="L96" s="167">
        <v>227.7</v>
      </c>
    </row>
    <row r="97" spans="1:12" s="22" customFormat="1" ht="42" customHeight="1" x14ac:dyDescent="0.25">
      <c r="A97" s="110" t="s">
        <v>538</v>
      </c>
      <c r="B97" s="99" t="s">
        <v>211</v>
      </c>
      <c r="C97" s="99" t="s">
        <v>333</v>
      </c>
      <c r="D97" s="99" t="s">
        <v>119</v>
      </c>
      <c r="E97" s="99" t="s">
        <v>295</v>
      </c>
      <c r="F97" s="99" t="s">
        <v>334</v>
      </c>
      <c r="G97" s="99" t="s">
        <v>320</v>
      </c>
      <c r="H97" s="99">
        <v>304548046</v>
      </c>
      <c r="I97" s="99" t="s">
        <v>118</v>
      </c>
      <c r="J97" s="167">
        <v>10</v>
      </c>
      <c r="K97" s="167">
        <v>2760</v>
      </c>
      <c r="L97" s="167">
        <v>27.6</v>
      </c>
    </row>
    <row r="98" spans="1:12" s="22" customFormat="1" ht="42" customHeight="1" x14ac:dyDescent="0.25">
      <c r="A98" s="110" t="s">
        <v>542</v>
      </c>
      <c r="B98" s="99" t="s">
        <v>211</v>
      </c>
      <c r="C98" s="99" t="s">
        <v>336</v>
      </c>
      <c r="D98" s="99" t="s">
        <v>119</v>
      </c>
      <c r="E98" s="99" t="s">
        <v>295</v>
      </c>
      <c r="F98" s="99" t="s">
        <v>337</v>
      </c>
      <c r="G98" s="99" t="s">
        <v>338</v>
      </c>
      <c r="H98" s="99">
        <v>31312976060015</v>
      </c>
      <c r="I98" s="99" t="s">
        <v>118</v>
      </c>
      <c r="J98" s="167">
        <v>4</v>
      </c>
      <c r="K98" s="167">
        <v>111000</v>
      </c>
      <c r="L98" s="167">
        <v>444</v>
      </c>
    </row>
    <row r="99" spans="1:12" s="22" customFormat="1" ht="42" customHeight="1" x14ac:dyDescent="0.25">
      <c r="A99" s="110" t="s">
        <v>546</v>
      </c>
      <c r="B99" s="99" t="s">
        <v>211</v>
      </c>
      <c r="C99" s="99" t="s">
        <v>340</v>
      </c>
      <c r="D99" s="99" t="s">
        <v>119</v>
      </c>
      <c r="E99" s="99" t="s">
        <v>295</v>
      </c>
      <c r="F99" s="99" t="s">
        <v>341</v>
      </c>
      <c r="G99" s="99" t="s">
        <v>205</v>
      </c>
      <c r="H99" s="99">
        <v>309078781</v>
      </c>
      <c r="I99" s="99" t="s">
        <v>118</v>
      </c>
      <c r="J99" s="167">
        <v>35</v>
      </c>
      <c r="K99" s="167">
        <v>2500000</v>
      </c>
      <c r="L99" s="167">
        <v>87500</v>
      </c>
    </row>
    <row r="100" spans="1:12" s="22" customFormat="1" ht="42" customHeight="1" x14ac:dyDescent="0.25">
      <c r="A100" s="110" t="s">
        <v>551</v>
      </c>
      <c r="B100" s="99" t="s">
        <v>211</v>
      </c>
      <c r="C100" s="99" t="s">
        <v>343</v>
      </c>
      <c r="D100" s="99" t="s">
        <v>119</v>
      </c>
      <c r="E100" s="99" t="s">
        <v>295</v>
      </c>
      <c r="F100" s="99" t="s">
        <v>344</v>
      </c>
      <c r="G100" s="99" t="s">
        <v>345</v>
      </c>
      <c r="H100" s="99">
        <v>308328035</v>
      </c>
      <c r="I100" s="99" t="s">
        <v>118</v>
      </c>
      <c r="J100" s="167">
        <v>10</v>
      </c>
      <c r="K100" s="167">
        <v>8500</v>
      </c>
      <c r="L100" s="167">
        <v>85</v>
      </c>
    </row>
    <row r="101" spans="1:12" s="22" customFormat="1" ht="42" customHeight="1" x14ac:dyDescent="0.25">
      <c r="A101" s="110" t="s">
        <v>554</v>
      </c>
      <c r="B101" s="99" t="s">
        <v>211</v>
      </c>
      <c r="C101" s="99" t="s">
        <v>347</v>
      </c>
      <c r="D101" s="99" t="s">
        <v>119</v>
      </c>
      <c r="E101" s="99" t="s">
        <v>117</v>
      </c>
      <c r="F101" s="99" t="s">
        <v>348</v>
      </c>
      <c r="G101" s="99" t="s">
        <v>349</v>
      </c>
      <c r="H101" s="99">
        <v>304603654</v>
      </c>
      <c r="I101" s="99" t="s">
        <v>302</v>
      </c>
      <c r="J101" s="167">
        <v>100</v>
      </c>
      <c r="K101" s="167">
        <v>32680</v>
      </c>
      <c r="L101" s="167">
        <v>3268</v>
      </c>
    </row>
    <row r="102" spans="1:12" s="22" customFormat="1" ht="42" customHeight="1" x14ac:dyDescent="0.25">
      <c r="A102" s="110" t="s">
        <v>557</v>
      </c>
      <c r="B102" s="99" t="s">
        <v>211</v>
      </c>
      <c r="C102" s="99" t="s">
        <v>351</v>
      </c>
      <c r="D102" s="99" t="s">
        <v>119</v>
      </c>
      <c r="E102" s="99" t="s">
        <v>117</v>
      </c>
      <c r="F102" s="99" t="s">
        <v>352</v>
      </c>
      <c r="G102" s="99" t="s">
        <v>349</v>
      </c>
      <c r="H102" s="99">
        <v>304603655</v>
      </c>
      <c r="I102" s="99" t="s">
        <v>118</v>
      </c>
      <c r="J102" s="167">
        <v>1</v>
      </c>
      <c r="K102" s="167">
        <v>506000</v>
      </c>
      <c r="L102" s="167">
        <v>506</v>
      </c>
    </row>
    <row r="103" spans="1:12" s="22" customFormat="1" ht="42" customHeight="1" x14ac:dyDescent="0.25">
      <c r="A103" s="110" t="s">
        <v>560</v>
      </c>
      <c r="B103" s="99" t="s">
        <v>211</v>
      </c>
      <c r="C103" s="99" t="s">
        <v>354</v>
      </c>
      <c r="D103" s="99" t="s">
        <v>119</v>
      </c>
      <c r="E103" s="99" t="s">
        <v>117</v>
      </c>
      <c r="F103" s="99" t="s">
        <v>355</v>
      </c>
      <c r="G103" s="99" t="s">
        <v>356</v>
      </c>
      <c r="H103" s="99">
        <v>308650848</v>
      </c>
      <c r="I103" s="99" t="s">
        <v>357</v>
      </c>
      <c r="J103" s="167">
        <v>5</v>
      </c>
      <c r="K103" s="167">
        <v>229320</v>
      </c>
      <c r="L103" s="167">
        <v>1146.5999999999999</v>
      </c>
    </row>
    <row r="104" spans="1:12" s="22" customFormat="1" ht="42" customHeight="1" x14ac:dyDescent="0.25">
      <c r="A104" s="110" t="s">
        <v>564</v>
      </c>
      <c r="B104" s="99" t="s">
        <v>211</v>
      </c>
      <c r="C104" s="99" t="s">
        <v>359</v>
      </c>
      <c r="D104" s="99" t="s">
        <v>119</v>
      </c>
      <c r="E104" s="99" t="s">
        <v>117</v>
      </c>
      <c r="F104" s="99" t="s">
        <v>360</v>
      </c>
      <c r="G104" s="99" t="s">
        <v>361</v>
      </c>
      <c r="H104" s="99">
        <v>303927568</v>
      </c>
      <c r="I104" s="99" t="s">
        <v>118</v>
      </c>
      <c r="J104" s="167">
        <v>8</v>
      </c>
      <c r="K104" s="167">
        <v>456000</v>
      </c>
      <c r="L104" s="167">
        <v>3648</v>
      </c>
    </row>
    <row r="105" spans="1:12" s="22" customFormat="1" ht="42" customHeight="1" x14ac:dyDescent="0.25">
      <c r="A105" s="110" t="s">
        <v>567</v>
      </c>
      <c r="B105" s="99" t="s">
        <v>211</v>
      </c>
      <c r="C105" s="99" t="s">
        <v>363</v>
      </c>
      <c r="D105" s="99" t="s">
        <v>119</v>
      </c>
      <c r="E105" s="99" t="s">
        <v>117</v>
      </c>
      <c r="F105" s="99" t="s">
        <v>364</v>
      </c>
      <c r="G105" s="99" t="s">
        <v>365</v>
      </c>
      <c r="H105" s="99">
        <v>304706819</v>
      </c>
      <c r="I105" s="99" t="s">
        <v>118</v>
      </c>
      <c r="J105" s="167">
        <v>1</v>
      </c>
      <c r="K105" s="167">
        <v>192000</v>
      </c>
      <c r="L105" s="167">
        <v>192</v>
      </c>
    </row>
    <row r="106" spans="1:12" s="22" customFormat="1" ht="42" customHeight="1" x14ac:dyDescent="0.25">
      <c r="A106" s="110" t="s">
        <v>570</v>
      </c>
      <c r="B106" s="99" t="s">
        <v>211</v>
      </c>
      <c r="C106" s="99" t="s">
        <v>367</v>
      </c>
      <c r="D106" s="99" t="s">
        <v>119</v>
      </c>
      <c r="E106" s="99" t="s">
        <v>117</v>
      </c>
      <c r="F106" s="99" t="s">
        <v>368</v>
      </c>
      <c r="G106" s="99" t="s">
        <v>369</v>
      </c>
      <c r="H106" s="99">
        <v>40707892340028</v>
      </c>
      <c r="I106" s="99" t="s">
        <v>118</v>
      </c>
      <c r="J106" s="167">
        <v>200</v>
      </c>
      <c r="K106" s="167">
        <v>28800</v>
      </c>
      <c r="L106" s="167">
        <v>5760</v>
      </c>
    </row>
    <row r="107" spans="1:12" s="22" customFormat="1" ht="42" customHeight="1" x14ac:dyDescent="0.25">
      <c r="A107" s="110" t="s">
        <v>574</v>
      </c>
      <c r="B107" s="99" t="s">
        <v>211</v>
      </c>
      <c r="C107" s="99" t="s">
        <v>371</v>
      </c>
      <c r="D107" s="99" t="s">
        <v>119</v>
      </c>
      <c r="E107" s="99" t="s">
        <v>117</v>
      </c>
      <c r="F107" s="99" t="s">
        <v>372</v>
      </c>
      <c r="G107" s="99" t="s">
        <v>369</v>
      </c>
      <c r="H107" s="99">
        <v>40707892340028</v>
      </c>
      <c r="I107" s="99" t="s">
        <v>302</v>
      </c>
      <c r="J107" s="167">
        <v>120</v>
      </c>
      <c r="K107" s="167">
        <v>60000</v>
      </c>
      <c r="L107" s="167">
        <v>7200</v>
      </c>
    </row>
    <row r="108" spans="1:12" s="22" customFormat="1" ht="42" customHeight="1" x14ac:dyDescent="0.25">
      <c r="A108" s="110" t="s">
        <v>578</v>
      </c>
      <c r="B108" s="99" t="s">
        <v>211</v>
      </c>
      <c r="C108" s="99" t="s">
        <v>374</v>
      </c>
      <c r="D108" s="99" t="s">
        <v>119</v>
      </c>
      <c r="E108" s="99" t="s">
        <v>117</v>
      </c>
      <c r="F108" s="99" t="s">
        <v>375</v>
      </c>
      <c r="G108" s="99" t="s">
        <v>376</v>
      </c>
      <c r="H108" s="99">
        <v>308512915</v>
      </c>
      <c r="I108" s="99" t="s">
        <v>357</v>
      </c>
      <c r="J108" s="167">
        <v>280</v>
      </c>
      <c r="K108" s="167">
        <v>118900</v>
      </c>
      <c r="L108" s="167">
        <v>33292</v>
      </c>
    </row>
    <row r="109" spans="1:12" s="22" customFormat="1" ht="42" customHeight="1" x14ac:dyDescent="0.25">
      <c r="A109" s="110" t="s">
        <v>580</v>
      </c>
      <c r="B109" s="99" t="s">
        <v>211</v>
      </c>
      <c r="C109" s="99" t="s">
        <v>378</v>
      </c>
      <c r="D109" s="99" t="s">
        <v>119</v>
      </c>
      <c r="E109" s="99" t="s">
        <v>117</v>
      </c>
      <c r="F109" s="99" t="s">
        <v>379</v>
      </c>
      <c r="G109" s="99" t="s">
        <v>380</v>
      </c>
      <c r="H109" s="99">
        <v>303055063</v>
      </c>
      <c r="I109" s="99" t="s">
        <v>118</v>
      </c>
      <c r="J109" s="167">
        <v>5</v>
      </c>
      <c r="K109" s="167">
        <v>1518000</v>
      </c>
      <c r="L109" s="167">
        <v>7590</v>
      </c>
    </row>
    <row r="110" spans="1:12" s="22" customFormat="1" ht="36.75" customHeight="1" x14ac:dyDescent="0.25">
      <c r="A110" s="110" t="s">
        <v>583</v>
      </c>
      <c r="B110" s="99" t="s">
        <v>211</v>
      </c>
      <c r="C110" s="99" t="s">
        <v>382</v>
      </c>
      <c r="D110" s="99" t="s">
        <v>383</v>
      </c>
      <c r="E110" s="99" t="s">
        <v>117</v>
      </c>
      <c r="F110" s="99" t="s">
        <v>384</v>
      </c>
      <c r="G110" s="99" t="s">
        <v>385</v>
      </c>
      <c r="H110" s="99">
        <v>202660390</v>
      </c>
      <c r="I110" s="99" t="s">
        <v>118</v>
      </c>
      <c r="J110" s="167">
        <v>17827</v>
      </c>
      <c r="K110" s="167">
        <v>46872</v>
      </c>
      <c r="L110" s="167">
        <v>835587.1</v>
      </c>
    </row>
    <row r="111" spans="1:12" s="22" customFormat="1" ht="37.5" customHeight="1" x14ac:dyDescent="0.25">
      <c r="A111" s="110" t="s">
        <v>586</v>
      </c>
      <c r="B111" s="99" t="s">
        <v>211</v>
      </c>
      <c r="C111" s="99" t="s">
        <v>387</v>
      </c>
      <c r="D111" s="99" t="s">
        <v>119</v>
      </c>
      <c r="E111" s="99" t="s">
        <v>295</v>
      </c>
      <c r="F111" s="99" t="s">
        <v>388</v>
      </c>
      <c r="G111" s="99" t="s">
        <v>389</v>
      </c>
      <c r="H111" s="99">
        <v>309306631</v>
      </c>
      <c r="I111" s="99" t="s">
        <v>310</v>
      </c>
      <c r="J111" s="167">
        <v>1</v>
      </c>
      <c r="K111" s="167">
        <v>1600000</v>
      </c>
      <c r="L111" s="167">
        <v>1600</v>
      </c>
    </row>
    <row r="112" spans="1:12" s="22" customFormat="1" ht="42" customHeight="1" x14ac:dyDescent="0.25">
      <c r="A112" s="110" t="s">
        <v>590</v>
      </c>
      <c r="B112" s="99" t="s">
        <v>211</v>
      </c>
      <c r="C112" s="99" t="s">
        <v>391</v>
      </c>
      <c r="D112" s="99" t="s">
        <v>119</v>
      </c>
      <c r="E112" s="99" t="s">
        <v>295</v>
      </c>
      <c r="F112" s="99" t="s">
        <v>392</v>
      </c>
      <c r="G112" s="99" t="s">
        <v>393</v>
      </c>
      <c r="H112" s="99">
        <v>307284282</v>
      </c>
      <c r="I112" s="99" t="s">
        <v>310</v>
      </c>
      <c r="J112" s="167">
        <v>1</v>
      </c>
      <c r="K112" s="167">
        <v>4200000</v>
      </c>
      <c r="L112" s="167">
        <v>4200</v>
      </c>
    </row>
    <row r="113" spans="1:12" s="22" customFormat="1" ht="42" customHeight="1" x14ac:dyDescent="0.25">
      <c r="A113" s="110" t="s">
        <v>592</v>
      </c>
      <c r="B113" s="99" t="s">
        <v>211</v>
      </c>
      <c r="C113" s="99" t="s">
        <v>395</v>
      </c>
      <c r="D113" s="99" t="s">
        <v>119</v>
      </c>
      <c r="E113" s="99" t="s">
        <v>295</v>
      </c>
      <c r="F113" s="99" t="s">
        <v>396</v>
      </c>
      <c r="G113" s="99" t="s">
        <v>397</v>
      </c>
      <c r="H113" s="99">
        <v>302719043</v>
      </c>
      <c r="I113" s="99" t="s">
        <v>310</v>
      </c>
      <c r="J113" s="167">
        <v>1</v>
      </c>
      <c r="K113" s="167">
        <v>6900000</v>
      </c>
      <c r="L113" s="167">
        <v>6900</v>
      </c>
    </row>
    <row r="114" spans="1:12" s="22" customFormat="1" ht="42" customHeight="1" x14ac:dyDescent="0.25">
      <c r="A114" s="110" t="s">
        <v>596</v>
      </c>
      <c r="B114" s="99" t="s">
        <v>211</v>
      </c>
      <c r="C114" s="99" t="s">
        <v>399</v>
      </c>
      <c r="D114" s="99" t="s">
        <v>119</v>
      </c>
      <c r="E114" s="99" t="s">
        <v>295</v>
      </c>
      <c r="F114" s="99" t="s">
        <v>400</v>
      </c>
      <c r="G114" s="99" t="s">
        <v>401</v>
      </c>
      <c r="H114" s="99">
        <v>202934279</v>
      </c>
      <c r="I114" s="99" t="s">
        <v>118</v>
      </c>
      <c r="J114" s="167">
        <v>5</v>
      </c>
      <c r="K114" s="167">
        <v>480700</v>
      </c>
      <c r="L114" s="167">
        <v>2403.5</v>
      </c>
    </row>
    <row r="115" spans="1:12" s="22" customFormat="1" ht="42" customHeight="1" x14ac:dyDescent="0.25">
      <c r="A115" s="110" t="s">
        <v>598</v>
      </c>
      <c r="B115" s="99" t="s">
        <v>211</v>
      </c>
      <c r="C115" s="99" t="s">
        <v>403</v>
      </c>
      <c r="D115" s="99" t="s">
        <v>119</v>
      </c>
      <c r="E115" s="99" t="s">
        <v>295</v>
      </c>
      <c r="F115" s="99" t="s">
        <v>404</v>
      </c>
      <c r="G115" s="99" t="s">
        <v>405</v>
      </c>
      <c r="H115" s="99">
        <v>204393073</v>
      </c>
      <c r="I115" s="99" t="s">
        <v>118</v>
      </c>
      <c r="J115" s="167">
        <v>24000</v>
      </c>
      <c r="K115" s="167">
        <v>1500</v>
      </c>
      <c r="L115" s="167">
        <v>36000</v>
      </c>
    </row>
    <row r="116" spans="1:12" s="22" customFormat="1" ht="42" customHeight="1" x14ac:dyDescent="0.25">
      <c r="A116" s="110" t="s">
        <v>599</v>
      </c>
      <c r="B116" s="99" t="s">
        <v>211</v>
      </c>
      <c r="C116" s="99" t="s">
        <v>407</v>
      </c>
      <c r="D116" s="99" t="s">
        <v>119</v>
      </c>
      <c r="E116" s="99" t="s">
        <v>295</v>
      </c>
      <c r="F116" s="99" t="s">
        <v>408</v>
      </c>
      <c r="G116" s="99" t="s">
        <v>409</v>
      </c>
      <c r="H116" s="99">
        <v>204135488</v>
      </c>
      <c r="I116" s="99" t="s">
        <v>118</v>
      </c>
      <c r="J116" s="167">
        <v>5000</v>
      </c>
      <c r="K116" s="167">
        <v>92</v>
      </c>
      <c r="L116" s="167">
        <v>460</v>
      </c>
    </row>
    <row r="117" spans="1:12" s="22" customFormat="1" ht="42" customHeight="1" x14ac:dyDescent="0.25">
      <c r="A117" s="110" t="s">
        <v>600</v>
      </c>
      <c r="B117" s="99" t="s">
        <v>211</v>
      </c>
      <c r="C117" s="99" t="s">
        <v>411</v>
      </c>
      <c r="D117" s="99" t="s">
        <v>119</v>
      </c>
      <c r="E117" s="99" t="s">
        <v>295</v>
      </c>
      <c r="F117" s="99" t="s">
        <v>412</v>
      </c>
      <c r="G117" s="99" t="s">
        <v>413</v>
      </c>
      <c r="H117" s="99">
        <v>304426154</v>
      </c>
      <c r="I117" s="99" t="s">
        <v>188</v>
      </c>
      <c r="J117" s="167">
        <v>1</v>
      </c>
      <c r="K117" s="167">
        <v>25058592</v>
      </c>
      <c r="L117" s="167">
        <v>25058.6</v>
      </c>
    </row>
    <row r="118" spans="1:12" s="22" customFormat="1" ht="42" customHeight="1" x14ac:dyDescent="0.25">
      <c r="A118" s="110" t="s">
        <v>601</v>
      </c>
      <c r="B118" s="99" t="s">
        <v>211</v>
      </c>
      <c r="C118" s="99" t="s">
        <v>415</v>
      </c>
      <c r="D118" s="99" t="s">
        <v>119</v>
      </c>
      <c r="E118" s="99" t="s">
        <v>295</v>
      </c>
      <c r="F118" s="99" t="s">
        <v>416</v>
      </c>
      <c r="G118" s="99" t="s">
        <v>417</v>
      </c>
      <c r="H118" s="99">
        <v>307454878</v>
      </c>
      <c r="I118" s="99" t="s">
        <v>188</v>
      </c>
      <c r="J118" s="167">
        <v>1</v>
      </c>
      <c r="K118" s="167">
        <v>5980000</v>
      </c>
      <c r="L118" s="167">
        <v>5980</v>
      </c>
    </row>
    <row r="119" spans="1:12" s="22" customFormat="1" ht="42" customHeight="1" x14ac:dyDescent="0.25">
      <c r="A119" s="110" t="s">
        <v>602</v>
      </c>
      <c r="B119" s="99" t="s">
        <v>211</v>
      </c>
      <c r="C119" s="99" t="s">
        <v>419</v>
      </c>
      <c r="D119" s="99" t="s">
        <v>383</v>
      </c>
      <c r="E119" s="99" t="s">
        <v>295</v>
      </c>
      <c r="F119" s="99" t="s">
        <v>420</v>
      </c>
      <c r="G119" s="99" t="s">
        <v>421</v>
      </c>
      <c r="H119" s="99">
        <v>303018986</v>
      </c>
      <c r="I119" s="99" t="s">
        <v>118</v>
      </c>
      <c r="J119" s="167">
        <v>31000</v>
      </c>
      <c r="K119" s="167">
        <v>80</v>
      </c>
      <c r="L119" s="167">
        <v>2480</v>
      </c>
    </row>
    <row r="120" spans="1:12" s="22" customFormat="1" ht="42" customHeight="1" x14ac:dyDescent="0.25">
      <c r="A120" s="110" t="s">
        <v>605</v>
      </c>
      <c r="B120" s="99" t="s">
        <v>211</v>
      </c>
      <c r="C120" s="99" t="s">
        <v>423</v>
      </c>
      <c r="D120" s="99" t="s">
        <v>383</v>
      </c>
      <c r="E120" s="99" t="s">
        <v>295</v>
      </c>
      <c r="F120" s="99" t="s">
        <v>424</v>
      </c>
      <c r="G120" s="99" t="s">
        <v>425</v>
      </c>
      <c r="H120" s="99">
        <v>302959347</v>
      </c>
      <c r="I120" s="99" t="s">
        <v>426</v>
      </c>
      <c r="J120" s="167">
        <v>34</v>
      </c>
      <c r="K120" s="167">
        <v>70000</v>
      </c>
      <c r="L120" s="167">
        <v>2380</v>
      </c>
    </row>
    <row r="121" spans="1:12" s="22" customFormat="1" ht="42" customHeight="1" x14ac:dyDescent="0.25">
      <c r="A121" s="110" t="s">
        <v>608</v>
      </c>
      <c r="B121" s="99" t="s">
        <v>211</v>
      </c>
      <c r="C121" s="99" t="s">
        <v>428</v>
      </c>
      <c r="D121" s="99" t="s">
        <v>383</v>
      </c>
      <c r="E121" s="99" t="s">
        <v>295</v>
      </c>
      <c r="F121" s="99" t="s">
        <v>429</v>
      </c>
      <c r="G121" s="99" t="s">
        <v>425</v>
      </c>
      <c r="H121" s="99">
        <v>302959348</v>
      </c>
      <c r="I121" s="99" t="s">
        <v>118</v>
      </c>
      <c r="J121" s="167">
        <v>238000</v>
      </c>
      <c r="K121" s="167">
        <v>96</v>
      </c>
      <c r="L121" s="167">
        <v>22848</v>
      </c>
    </row>
    <row r="122" spans="1:12" s="22" customFormat="1" ht="42" customHeight="1" x14ac:dyDescent="0.25">
      <c r="A122" s="110" t="s">
        <v>611</v>
      </c>
      <c r="B122" s="99" t="s">
        <v>211</v>
      </c>
      <c r="C122" s="99" t="s">
        <v>318</v>
      </c>
      <c r="D122" s="99" t="s">
        <v>119</v>
      </c>
      <c r="E122" s="99" t="s">
        <v>295</v>
      </c>
      <c r="F122" s="99" t="s">
        <v>431</v>
      </c>
      <c r="G122" s="99" t="s">
        <v>432</v>
      </c>
      <c r="H122" s="99">
        <v>309428084</v>
      </c>
      <c r="I122" s="99" t="s">
        <v>118</v>
      </c>
      <c r="J122" s="167">
        <v>6</v>
      </c>
      <c r="K122" s="167">
        <v>34900</v>
      </c>
      <c r="L122" s="167">
        <v>209.4</v>
      </c>
    </row>
    <row r="123" spans="1:12" s="22" customFormat="1" ht="42" customHeight="1" x14ac:dyDescent="0.25">
      <c r="A123" s="110" t="s">
        <v>614</v>
      </c>
      <c r="B123" s="99" t="s">
        <v>211</v>
      </c>
      <c r="C123" s="99" t="s">
        <v>434</v>
      </c>
      <c r="D123" s="99" t="s">
        <v>119</v>
      </c>
      <c r="E123" s="99" t="s">
        <v>295</v>
      </c>
      <c r="F123" s="99" t="s">
        <v>435</v>
      </c>
      <c r="G123" s="99" t="s">
        <v>436</v>
      </c>
      <c r="H123" s="99">
        <v>306027862</v>
      </c>
      <c r="I123" s="99" t="s">
        <v>118</v>
      </c>
      <c r="J123" s="167">
        <v>3</v>
      </c>
      <c r="K123" s="167">
        <v>689999</v>
      </c>
      <c r="L123" s="167">
        <v>2069.9</v>
      </c>
    </row>
    <row r="124" spans="1:12" s="22" customFormat="1" ht="42" customHeight="1" x14ac:dyDescent="0.25">
      <c r="A124" s="110" t="s">
        <v>617</v>
      </c>
      <c r="B124" s="99" t="s">
        <v>211</v>
      </c>
      <c r="C124" s="99" t="s">
        <v>438</v>
      </c>
      <c r="D124" s="99" t="s">
        <v>119</v>
      </c>
      <c r="E124" s="99" t="s">
        <v>295</v>
      </c>
      <c r="F124" s="99" t="s">
        <v>439</v>
      </c>
      <c r="G124" s="99" t="s">
        <v>389</v>
      </c>
      <c r="H124" s="99">
        <v>309306631</v>
      </c>
      <c r="I124" s="99" t="s">
        <v>118</v>
      </c>
      <c r="J124" s="167">
        <v>1</v>
      </c>
      <c r="K124" s="167">
        <v>6300000</v>
      </c>
      <c r="L124" s="167">
        <v>6300</v>
      </c>
    </row>
    <row r="125" spans="1:12" s="22" customFormat="1" ht="42" customHeight="1" x14ac:dyDescent="0.25">
      <c r="A125" s="110" t="s">
        <v>620</v>
      </c>
      <c r="B125" s="99" t="s">
        <v>211</v>
      </c>
      <c r="C125" s="99" t="s">
        <v>441</v>
      </c>
      <c r="D125" s="99" t="s">
        <v>119</v>
      </c>
      <c r="E125" s="99" t="s">
        <v>295</v>
      </c>
      <c r="F125" s="99" t="s">
        <v>442</v>
      </c>
      <c r="G125" s="99" t="s">
        <v>443</v>
      </c>
      <c r="H125" s="99">
        <v>306854049</v>
      </c>
      <c r="I125" s="99" t="s">
        <v>118</v>
      </c>
      <c r="J125" s="167">
        <v>2</v>
      </c>
      <c r="K125" s="167">
        <v>189700</v>
      </c>
      <c r="L125" s="167">
        <v>379.4</v>
      </c>
    </row>
    <row r="126" spans="1:12" s="22" customFormat="1" ht="42" customHeight="1" x14ac:dyDescent="0.25">
      <c r="A126" s="110" t="s">
        <v>622</v>
      </c>
      <c r="B126" s="99" t="s">
        <v>211</v>
      </c>
      <c r="C126" s="99" t="s">
        <v>445</v>
      </c>
      <c r="D126" s="99" t="s">
        <v>119</v>
      </c>
      <c r="E126" s="99" t="s">
        <v>295</v>
      </c>
      <c r="F126" s="99" t="s">
        <v>446</v>
      </c>
      <c r="G126" s="99" t="s">
        <v>417</v>
      </c>
      <c r="H126" s="99">
        <v>307454878</v>
      </c>
      <c r="I126" s="99" t="s">
        <v>310</v>
      </c>
      <c r="J126" s="167">
        <v>1</v>
      </c>
      <c r="K126" s="167">
        <v>7200000</v>
      </c>
      <c r="L126" s="167">
        <v>7200</v>
      </c>
    </row>
    <row r="127" spans="1:12" s="22" customFormat="1" ht="42" customHeight="1" x14ac:dyDescent="0.25">
      <c r="A127" s="110" t="s">
        <v>625</v>
      </c>
      <c r="B127" s="99" t="s">
        <v>211</v>
      </c>
      <c r="C127" s="99" t="s">
        <v>448</v>
      </c>
      <c r="D127" s="99" t="s">
        <v>119</v>
      </c>
      <c r="E127" s="99" t="s">
        <v>117</v>
      </c>
      <c r="F127" s="99" t="s">
        <v>449</v>
      </c>
      <c r="G127" s="99" t="s">
        <v>450</v>
      </c>
      <c r="H127" s="99">
        <v>304667622</v>
      </c>
      <c r="I127" s="99" t="s">
        <v>118</v>
      </c>
      <c r="J127" s="167">
        <v>3655</v>
      </c>
      <c r="K127" s="167">
        <v>15960</v>
      </c>
      <c r="L127" s="167">
        <v>58333.8</v>
      </c>
    </row>
    <row r="128" spans="1:12" s="22" customFormat="1" ht="42" customHeight="1" x14ac:dyDescent="0.25">
      <c r="A128" s="110" t="s">
        <v>627</v>
      </c>
      <c r="B128" s="99" t="s">
        <v>211</v>
      </c>
      <c r="C128" s="99" t="s">
        <v>452</v>
      </c>
      <c r="D128" s="99" t="s">
        <v>119</v>
      </c>
      <c r="E128" s="99" t="s">
        <v>117</v>
      </c>
      <c r="F128" s="99" t="s">
        <v>453</v>
      </c>
      <c r="G128" s="99" t="s">
        <v>454</v>
      </c>
      <c r="H128" s="99">
        <v>309510363</v>
      </c>
      <c r="I128" s="99" t="s">
        <v>455</v>
      </c>
      <c r="J128" s="167">
        <v>300</v>
      </c>
      <c r="K128" s="167">
        <v>23520</v>
      </c>
      <c r="L128" s="167">
        <v>7056</v>
      </c>
    </row>
    <row r="129" spans="1:12" s="22" customFormat="1" ht="42" customHeight="1" x14ac:dyDescent="0.25">
      <c r="A129" s="110" t="s">
        <v>632</v>
      </c>
      <c r="B129" s="99" t="s">
        <v>211</v>
      </c>
      <c r="C129" s="99" t="s">
        <v>457</v>
      </c>
      <c r="D129" s="99" t="s">
        <v>119</v>
      </c>
      <c r="E129" s="99" t="s">
        <v>117</v>
      </c>
      <c r="F129" s="99" t="s">
        <v>458</v>
      </c>
      <c r="G129" s="99" t="s">
        <v>459</v>
      </c>
      <c r="H129" s="99">
        <v>32811743930023</v>
      </c>
      <c r="I129" s="99" t="s">
        <v>118</v>
      </c>
      <c r="J129" s="167">
        <v>110</v>
      </c>
      <c r="K129" s="167">
        <v>9032.73</v>
      </c>
      <c r="L129" s="167">
        <v>993600</v>
      </c>
    </row>
    <row r="130" spans="1:12" s="22" customFormat="1" ht="42" customHeight="1" x14ac:dyDescent="0.25">
      <c r="A130" s="110" t="s">
        <v>633</v>
      </c>
      <c r="B130" s="99" t="s">
        <v>211</v>
      </c>
      <c r="C130" s="99" t="s">
        <v>461</v>
      </c>
      <c r="D130" s="99" t="s">
        <v>119</v>
      </c>
      <c r="E130" s="99" t="s">
        <v>117</v>
      </c>
      <c r="F130" s="99" t="s">
        <v>462</v>
      </c>
      <c r="G130" s="99" t="s">
        <v>369</v>
      </c>
      <c r="H130" s="99">
        <v>40707892340028</v>
      </c>
      <c r="I130" s="99" t="s">
        <v>302</v>
      </c>
      <c r="J130" s="167">
        <v>45</v>
      </c>
      <c r="K130" s="167">
        <v>5758.22</v>
      </c>
      <c r="L130" s="167">
        <v>9274.2000000000007</v>
      </c>
    </row>
    <row r="131" spans="1:12" s="22" customFormat="1" ht="42" customHeight="1" x14ac:dyDescent="0.25">
      <c r="A131" s="110" t="s">
        <v>635</v>
      </c>
      <c r="B131" s="99" t="s">
        <v>211</v>
      </c>
      <c r="C131" s="99" t="s">
        <v>464</v>
      </c>
      <c r="D131" s="99" t="s">
        <v>119</v>
      </c>
      <c r="E131" s="99" t="s">
        <v>117</v>
      </c>
      <c r="F131" s="99" t="s">
        <v>465</v>
      </c>
      <c r="G131" s="99" t="s">
        <v>466</v>
      </c>
      <c r="H131" s="99">
        <v>307569615</v>
      </c>
      <c r="I131" s="99" t="s">
        <v>118</v>
      </c>
      <c r="J131" s="167">
        <v>4</v>
      </c>
      <c r="K131" s="167">
        <v>464000</v>
      </c>
      <c r="L131" s="167">
        <v>1856</v>
      </c>
    </row>
    <row r="132" spans="1:12" s="22" customFormat="1" ht="42" customHeight="1" x14ac:dyDescent="0.25">
      <c r="A132" s="110" t="s">
        <v>637</v>
      </c>
      <c r="B132" s="99" t="s">
        <v>211</v>
      </c>
      <c r="C132" s="99" t="s">
        <v>468</v>
      </c>
      <c r="D132" s="99" t="s">
        <v>119</v>
      </c>
      <c r="E132" s="99" t="s">
        <v>117</v>
      </c>
      <c r="F132" s="99" t="s">
        <v>469</v>
      </c>
      <c r="G132" s="99" t="s">
        <v>470</v>
      </c>
      <c r="H132" s="99">
        <v>306334204</v>
      </c>
      <c r="I132" s="99" t="s">
        <v>426</v>
      </c>
      <c r="J132" s="167">
        <v>194</v>
      </c>
      <c r="K132" s="167">
        <v>29935.67</v>
      </c>
      <c r="L132" s="167">
        <v>5807.5</v>
      </c>
    </row>
    <row r="133" spans="1:12" s="22" customFormat="1" ht="42" customHeight="1" x14ac:dyDescent="0.25">
      <c r="A133" s="110" t="s">
        <v>638</v>
      </c>
      <c r="B133" s="99" t="s">
        <v>211</v>
      </c>
      <c r="C133" s="99" t="s">
        <v>472</v>
      </c>
      <c r="D133" s="99" t="s">
        <v>119</v>
      </c>
      <c r="E133" s="99" t="s">
        <v>117</v>
      </c>
      <c r="F133" s="99" t="s">
        <v>473</v>
      </c>
      <c r="G133" s="99" t="s">
        <v>474</v>
      </c>
      <c r="H133" s="99">
        <v>309575243</v>
      </c>
      <c r="I133" s="99" t="s">
        <v>118</v>
      </c>
      <c r="J133" s="167">
        <v>20</v>
      </c>
      <c r="K133" s="167">
        <v>7990</v>
      </c>
      <c r="L133" s="167">
        <v>159.80000000000001</v>
      </c>
    </row>
    <row r="134" spans="1:12" s="22" customFormat="1" ht="42" customHeight="1" x14ac:dyDescent="0.25">
      <c r="A134" s="110" t="s">
        <v>640</v>
      </c>
      <c r="B134" s="99" t="s">
        <v>211</v>
      </c>
      <c r="C134" s="99" t="s">
        <v>476</v>
      </c>
      <c r="D134" s="99" t="s">
        <v>119</v>
      </c>
      <c r="E134" s="99" t="s">
        <v>117</v>
      </c>
      <c r="F134" s="99" t="s">
        <v>477</v>
      </c>
      <c r="G134" s="99" t="s">
        <v>369</v>
      </c>
      <c r="H134" s="99">
        <v>40707892340028</v>
      </c>
      <c r="I134" s="99" t="s">
        <v>357</v>
      </c>
      <c r="J134" s="167">
        <v>9</v>
      </c>
      <c r="K134" s="167">
        <v>1138200</v>
      </c>
      <c r="L134" s="167">
        <v>10243.799999999999</v>
      </c>
    </row>
    <row r="135" spans="1:12" s="22" customFormat="1" ht="42" customHeight="1" x14ac:dyDescent="0.25">
      <c r="A135" s="110" t="s">
        <v>642</v>
      </c>
      <c r="B135" s="99" t="s">
        <v>211</v>
      </c>
      <c r="C135" s="99" t="s">
        <v>479</v>
      </c>
      <c r="D135" s="99" t="s">
        <v>119</v>
      </c>
      <c r="E135" s="99" t="s">
        <v>117</v>
      </c>
      <c r="F135" s="99" t="s">
        <v>480</v>
      </c>
      <c r="G135" s="99" t="s">
        <v>481</v>
      </c>
      <c r="H135" s="99">
        <v>309605118</v>
      </c>
      <c r="I135" s="99" t="s">
        <v>302</v>
      </c>
      <c r="J135" s="167">
        <v>100</v>
      </c>
      <c r="K135" s="167">
        <v>22570</v>
      </c>
      <c r="L135" s="167">
        <v>2257</v>
      </c>
    </row>
    <row r="136" spans="1:12" s="22" customFormat="1" ht="42" customHeight="1" x14ac:dyDescent="0.25">
      <c r="A136" s="110" t="s">
        <v>645</v>
      </c>
      <c r="B136" s="99" t="s">
        <v>211</v>
      </c>
      <c r="C136" s="99" t="s">
        <v>483</v>
      </c>
      <c r="D136" s="99" t="s">
        <v>119</v>
      </c>
      <c r="E136" s="99" t="s">
        <v>117</v>
      </c>
      <c r="F136" s="99" t="s">
        <v>484</v>
      </c>
      <c r="G136" s="99" t="s">
        <v>369</v>
      </c>
      <c r="H136" s="99">
        <v>40707892340028</v>
      </c>
      <c r="I136" s="99" t="s">
        <v>118</v>
      </c>
      <c r="J136" s="167">
        <v>100</v>
      </c>
      <c r="K136" s="167">
        <v>16000</v>
      </c>
      <c r="L136" s="167">
        <v>1600</v>
      </c>
    </row>
    <row r="137" spans="1:12" s="22" customFormat="1" ht="42" customHeight="1" x14ac:dyDescent="0.25">
      <c r="A137" s="110" t="s">
        <v>646</v>
      </c>
      <c r="B137" s="99" t="s">
        <v>211</v>
      </c>
      <c r="C137" s="99" t="s">
        <v>486</v>
      </c>
      <c r="D137" s="99" t="s">
        <v>119</v>
      </c>
      <c r="E137" s="99" t="s">
        <v>117</v>
      </c>
      <c r="F137" s="99" t="s">
        <v>487</v>
      </c>
      <c r="G137" s="99" t="s">
        <v>369</v>
      </c>
      <c r="H137" s="99">
        <v>40707892340028</v>
      </c>
      <c r="I137" s="99" t="s">
        <v>302</v>
      </c>
      <c r="J137" s="167">
        <v>150</v>
      </c>
      <c r="K137" s="167">
        <v>22400</v>
      </c>
      <c r="L137" s="167">
        <v>3360</v>
      </c>
    </row>
    <row r="138" spans="1:12" s="22" customFormat="1" ht="42" customHeight="1" x14ac:dyDescent="0.25">
      <c r="A138" s="110" t="s">
        <v>647</v>
      </c>
      <c r="B138" s="99" t="s">
        <v>211</v>
      </c>
      <c r="C138" s="99" t="s">
        <v>489</v>
      </c>
      <c r="D138" s="99" t="s">
        <v>383</v>
      </c>
      <c r="E138" s="99" t="s">
        <v>117</v>
      </c>
      <c r="F138" s="99" t="s">
        <v>490</v>
      </c>
      <c r="G138" s="99" t="s">
        <v>491</v>
      </c>
      <c r="H138" s="99" t="s">
        <v>492</v>
      </c>
      <c r="I138" s="99" t="s">
        <v>118</v>
      </c>
      <c r="J138" s="167">
        <v>50</v>
      </c>
      <c r="K138" s="167">
        <v>10200</v>
      </c>
      <c r="L138" s="167">
        <v>510</v>
      </c>
    </row>
    <row r="139" spans="1:12" s="22" customFormat="1" ht="42" customHeight="1" x14ac:dyDescent="0.25">
      <c r="A139" s="110" t="s">
        <v>650</v>
      </c>
      <c r="B139" s="99" t="s">
        <v>211</v>
      </c>
      <c r="C139" s="99" t="s">
        <v>328</v>
      </c>
      <c r="D139" s="99" t="s">
        <v>383</v>
      </c>
      <c r="E139" s="99" t="s">
        <v>117</v>
      </c>
      <c r="F139" s="99" t="s">
        <v>494</v>
      </c>
      <c r="G139" s="99" t="s">
        <v>495</v>
      </c>
      <c r="H139" s="99">
        <v>309466085</v>
      </c>
      <c r="I139" s="99" t="s">
        <v>118</v>
      </c>
      <c r="J139" s="167">
        <v>20</v>
      </c>
      <c r="K139" s="167">
        <v>8160</v>
      </c>
      <c r="L139" s="167">
        <v>163.19999999999999</v>
      </c>
    </row>
    <row r="140" spans="1:12" s="22" customFormat="1" ht="42" customHeight="1" x14ac:dyDescent="0.25">
      <c r="A140" s="110" t="s">
        <v>653</v>
      </c>
      <c r="B140" s="99" t="s">
        <v>211</v>
      </c>
      <c r="C140" s="99" t="s">
        <v>497</v>
      </c>
      <c r="D140" s="99" t="s">
        <v>383</v>
      </c>
      <c r="E140" s="99" t="s">
        <v>117</v>
      </c>
      <c r="F140" s="99" t="s">
        <v>498</v>
      </c>
      <c r="G140" s="99" t="s">
        <v>499</v>
      </c>
      <c r="H140" s="99">
        <v>304507685</v>
      </c>
      <c r="I140" s="99" t="s">
        <v>118</v>
      </c>
      <c r="J140" s="167">
        <v>60</v>
      </c>
      <c r="K140" s="167">
        <v>9000</v>
      </c>
      <c r="L140" s="167">
        <v>540</v>
      </c>
    </row>
    <row r="141" spans="1:12" s="22" customFormat="1" ht="42" customHeight="1" x14ac:dyDescent="0.25">
      <c r="A141" s="110" t="s">
        <v>659</v>
      </c>
      <c r="B141" s="99" t="s">
        <v>211</v>
      </c>
      <c r="C141" s="99" t="s">
        <v>501</v>
      </c>
      <c r="D141" s="99" t="s">
        <v>383</v>
      </c>
      <c r="E141" s="99" t="s">
        <v>117</v>
      </c>
      <c r="F141" s="99" t="s">
        <v>502</v>
      </c>
      <c r="G141" s="99" t="s">
        <v>503</v>
      </c>
      <c r="H141" s="99">
        <v>308549734</v>
      </c>
      <c r="I141" s="99" t="s">
        <v>118</v>
      </c>
      <c r="J141" s="167">
        <v>570</v>
      </c>
      <c r="K141" s="167">
        <v>7574.21</v>
      </c>
      <c r="L141" s="167">
        <v>4317.2</v>
      </c>
    </row>
    <row r="142" spans="1:12" s="22" customFormat="1" ht="42" customHeight="1" x14ac:dyDescent="0.25">
      <c r="A142" s="110" t="s">
        <v>662</v>
      </c>
      <c r="B142" s="99" t="s">
        <v>211</v>
      </c>
      <c r="C142" s="99" t="s">
        <v>505</v>
      </c>
      <c r="D142" s="99" t="s">
        <v>383</v>
      </c>
      <c r="E142" s="99" t="s">
        <v>117</v>
      </c>
      <c r="F142" s="99" t="s">
        <v>487</v>
      </c>
      <c r="G142" s="99" t="s">
        <v>506</v>
      </c>
      <c r="H142" s="99">
        <v>309103164</v>
      </c>
      <c r="I142" s="99" t="s">
        <v>118</v>
      </c>
      <c r="J142" s="167">
        <v>350</v>
      </c>
      <c r="K142" s="167">
        <v>5760</v>
      </c>
      <c r="L142" s="167">
        <v>2016</v>
      </c>
    </row>
    <row r="143" spans="1:12" s="22" customFormat="1" ht="42" customHeight="1" x14ac:dyDescent="0.25">
      <c r="A143" s="110" t="s">
        <v>666</v>
      </c>
      <c r="B143" s="99" t="s">
        <v>211</v>
      </c>
      <c r="C143" s="99" t="s">
        <v>508</v>
      </c>
      <c r="D143" s="99" t="s">
        <v>383</v>
      </c>
      <c r="E143" s="99" t="s">
        <v>117</v>
      </c>
      <c r="F143" s="99" t="s">
        <v>509</v>
      </c>
      <c r="G143" s="99" t="s">
        <v>510</v>
      </c>
      <c r="H143" s="99">
        <v>306245157</v>
      </c>
      <c r="I143" s="99" t="s">
        <v>118</v>
      </c>
      <c r="J143" s="167">
        <v>60</v>
      </c>
      <c r="K143" s="167">
        <v>24910</v>
      </c>
      <c r="L143" s="167">
        <v>1494.6</v>
      </c>
    </row>
    <row r="144" spans="1:12" s="22" customFormat="1" ht="42" customHeight="1" x14ac:dyDescent="0.25">
      <c r="A144" s="110" t="s">
        <v>669</v>
      </c>
      <c r="B144" s="99" t="s">
        <v>211</v>
      </c>
      <c r="C144" s="99" t="s">
        <v>501</v>
      </c>
      <c r="D144" s="99" t="s">
        <v>383</v>
      </c>
      <c r="E144" s="99" t="s">
        <v>117</v>
      </c>
      <c r="F144" s="99" t="s">
        <v>512</v>
      </c>
      <c r="G144" s="99" t="s">
        <v>499</v>
      </c>
      <c r="H144" s="99">
        <v>304507685</v>
      </c>
      <c r="I144" s="99" t="s">
        <v>118</v>
      </c>
      <c r="J144" s="167">
        <v>137</v>
      </c>
      <c r="K144" s="167">
        <v>50551.09</v>
      </c>
      <c r="L144" s="167">
        <v>6925.5</v>
      </c>
    </row>
    <row r="145" spans="1:23" s="22" customFormat="1" ht="42" customHeight="1" x14ac:dyDescent="0.25">
      <c r="A145" s="110" t="s">
        <v>672</v>
      </c>
      <c r="B145" s="99" t="s">
        <v>211</v>
      </c>
      <c r="C145" s="99" t="s">
        <v>514</v>
      </c>
      <c r="D145" s="99" t="s">
        <v>383</v>
      </c>
      <c r="E145" s="99" t="s">
        <v>117</v>
      </c>
      <c r="F145" s="99" t="s">
        <v>515</v>
      </c>
      <c r="G145" s="99" t="s">
        <v>516</v>
      </c>
      <c r="H145" s="99"/>
      <c r="I145" s="99" t="s">
        <v>118</v>
      </c>
      <c r="J145" s="167">
        <v>74300</v>
      </c>
      <c r="K145" s="167">
        <v>940</v>
      </c>
      <c r="L145" s="167">
        <v>69842</v>
      </c>
    </row>
    <row r="146" spans="1:23" s="22" customFormat="1" ht="42" customHeight="1" x14ac:dyDescent="0.25">
      <c r="A146" s="110" t="s">
        <v>675</v>
      </c>
      <c r="B146" s="99" t="s">
        <v>211</v>
      </c>
      <c r="C146" s="99" t="s">
        <v>518</v>
      </c>
      <c r="D146" s="99" t="s">
        <v>119</v>
      </c>
      <c r="E146" s="99" t="s">
        <v>117</v>
      </c>
      <c r="F146" s="99" t="s">
        <v>519</v>
      </c>
      <c r="G146" s="99" t="s">
        <v>520</v>
      </c>
      <c r="H146" s="99">
        <v>308952677</v>
      </c>
      <c r="I146" s="99" t="s">
        <v>118</v>
      </c>
      <c r="J146" s="167">
        <v>4048</v>
      </c>
      <c r="K146" s="167">
        <v>1053</v>
      </c>
      <c r="L146" s="167">
        <v>4262.5</v>
      </c>
    </row>
    <row r="147" spans="1:23" s="22" customFormat="1" ht="42" customHeight="1" x14ac:dyDescent="0.25">
      <c r="A147" s="110" t="s">
        <v>678</v>
      </c>
      <c r="B147" s="99" t="s">
        <v>211</v>
      </c>
      <c r="C147" s="99" t="s">
        <v>522</v>
      </c>
      <c r="D147" s="99" t="s">
        <v>119</v>
      </c>
      <c r="E147" s="99" t="s">
        <v>117</v>
      </c>
      <c r="F147" s="99" t="s">
        <v>523</v>
      </c>
      <c r="G147" s="99" t="s">
        <v>524</v>
      </c>
      <c r="H147" s="99">
        <v>307877683</v>
      </c>
      <c r="I147" s="99" t="s">
        <v>118</v>
      </c>
      <c r="J147" s="167">
        <v>10300</v>
      </c>
      <c r="K147" s="167">
        <v>880</v>
      </c>
      <c r="L147" s="167">
        <v>15842.4</v>
      </c>
    </row>
    <row r="148" spans="1:23" s="22" customFormat="1" ht="42" customHeight="1" x14ac:dyDescent="0.25">
      <c r="A148" s="110" t="s">
        <v>679</v>
      </c>
      <c r="B148" s="99" t="s">
        <v>211</v>
      </c>
      <c r="C148" s="99" t="s">
        <v>526</v>
      </c>
      <c r="D148" s="99" t="s">
        <v>119</v>
      </c>
      <c r="E148" s="99" t="s">
        <v>117</v>
      </c>
      <c r="F148" s="99" t="s">
        <v>527</v>
      </c>
      <c r="G148" s="99" t="s">
        <v>528</v>
      </c>
      <c r="H148" s="99">
        <v>307016543</v>
      </c>
      <c r="I148" s="99" t="s">
        <v>118</v>
      </c>
      <c r="J148" s="167">
        <v>81400</v>
      </c>
      <c r="K148" s="167">
        <v>2068</v>
      </c>
      <c r="L148" s="167">
        <v>168335.2</v>
      </c>
    </row>
    <row r="149" spans="1:23" s="120" customFormat="1" ht="37.5" customHeight="1" x14ac:dyDescent="0.25">
      <c r="A149" s="110" t="s">
        <v>680</v>
      </c>
      <c r="B149" s="99" t="s">
        <v>18</v>
      </c>
      <c r="C149" s="118" t="s">
        <v>984</v>
      </c>
      <c r="D149" s="99" t="s">
        <v>115</v>
      </c>
      <c r="E149" s="99" t="s">
        <v>117</v>
      </c>
      <c r="F149" s="118" t="s">
        <v>681</v>
      </c>
      <c r="G149" s="118" t="s">
        <v>682</v>
      </c>
      <c r="H149" s="118" t="s">
        <v>683</v>
      </c>
      <c r="I149" s="99" t="s">
        <v>302</v>
      </c>
      <c r="J149" s="170">
        <v>800</v>
      </c>
      <c r="K149" s="170">
        <v>8160</v>
      </c>
      <c r="L149" s="171">
        <v>6528</v>
      </c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</row>
    <row r="150" spans="1:23" s="120" customFormat="1" ht="32.25" customHeight="1" x14ac:dyDescent="0.25">
      <c r="A150" s="110" t="s">
        <v>684</v>
      </c>
      <c r="B150" s="99" t="s">
        <v>18</v>
      </c>
      <c r="C150" s="118" t="s">
        <v>951</v>
      </c>
      <c r="D150" s="99" t="s">
        <v>115</v>
      </c>
      <c r="E150" s="99" t="s">
        <v>117</v>
      </c>
      <c r="F150" s="118" t="s">
        <v>685</v>
      </c>
      <c r="G150" s="118" t="s">
        <v>686</v>
      </c>
      <c r="H150" s="118" t="s">
        <v>687</v>
      </c>
      <c r="I150" s="118" t="s">
        <v>187</v>
      </c>
      <c r="J150" s="170">
        <v>180000</v>
      </c>
      <c r="K150" s="170">
        <v>1140</v>
      </c>
      <c r="L150" s="172">
        <v>205200</v>
      </c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</row>
    <row r="151" spans="1:23" s="120" customFormat="1" ht="34.5" customHeight="1" x14ac:dyDescent="0.25">
      <c r="A151" s="110" t="s">
        <v>688</v>
      </c>
      <c r="B151" s="99" t="s">
        <v>18</v>
      </c>
      <c r="C151" s="118" t="s">
        <v>952</v>
      </c>
      <c r="D151" s="99" t="s">
        <v>115</v>
      </c>
      <c r="E151" s="99" t="s">
        <v>117</v>
      </c>
      <c r="F151" s="118" t="s">
        <v>689</v>
      </c>
      <c r="G151" s="118" t="s">
        <v>690</v>
      </c>
      <c r="H151" s="118" t="s">
        <v>691</v>
      </c>
      <c r="I151" s="118" t="s">
        <v>187</v>
      </c>
      <c r="J151" s="170">
        <v>15600</v>
      </c>
      <c r="K151" s="170">
        <v>1320</v>
      </c>
      <c r="L151" s="172">
        <v>20592</v>
      </c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</row>
    <row r="152" spans="1:23" s="120" customFormat="1" ht="32.25" customHeight="1" x14ac:dyDescent="0.25">
      <c r="A152" s="110" t="s">
        <v>692</v>
      </c>
      <c r="B152" s="99" t="s">
        <v>18</v>
      </c>
      <c r="C152" s="118" t="s">
        <v>953</v>
      </c>
      <c r="D152" s="99" t="s">
        <v>115</v>
      </c>
      <c r="E152" s="99" t="s">
        <v>117</v>
      </c>
      <c r="F152" s="118" t="s">
        <v>693</v>
      </c>
      <c r="G152" s="118" t="s">
        <v>694</v>
      </c>
      <c r="H152" s="118" t="s">
        <v>695</v>
      </c>
      <c r="I152" s="118" t="s">
        <v>187</v>
      </c>
      <c r="J152" s="170">
        <v>27480</v>
      </c>
      <c r="K152" s="170">
        <v>455.8</v>
      </c>
      <c r="L152" s="172">
        <v>12525.4</v>
      </c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</row>
    <row r="153" spans="1:23" s="120" customFormat="1" ht="37.5" customHeight="1" x14ac:dyDescent="0.25">
      <c r="A153" s="110" t="s">
        <v>696</v>
      </c>
      <c r="B153" s="99" t="s">
        <v>18</v>
      </c>
      <c r="C153" s="118" t="s">
        <v>954</v>
      </c>
      <c r="D153" s="99" t="s">
        <v>115</v>
      </c>
      <c r="E153" s="99" t="s">
        <v>117</v>
      </c>
      <c r="F153" s="118" t="s">
        <v>697</v>
      </c>
      <c r="G153" s="118" t="s">
        <v>698</v>
      </c>
      <c r="H153" s="118" t="s">
        <v>699</v>
      </c>
      <c r="I153" s="118" t="s">
        <v>187</v>
      </c>
      <c r="J153" s="170">
        <v>28500</v>
      </c>
      <c r="K153" s="170">
        <v>455.8</v>
      </c>
      <c r="L153" s="170">
        <v>12990.3</v>
      </c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</row>
    <row r="154" spans="1:23" s="120" customFormat="1" ht="27" customHeight="1" x14ac:dyDescent="0.25">
      <c r="A154" s="110" t="s">
        <v>700</v>
      </c>
      <c r="B154" s="99" t="s">
        <v>18</v>
      </c>
      <c r="C154" s="118" t="s">
        <v>701</v>
      </c>
      <c r="D154" s="99" t="s">
        <v>115</v>
      </c>
      <c r="E154" s="99" t="s">
        <v>117</v>
      </c>
      <c r="F154" s="118" t="s">
        <v>702</v>
      </c>
      <c r="G154" s="118" t="s">
        <v>703</v>
      </c>
      <c r="H154" s="118" t="s">
        <v>704</v>
      </c>
      <c r="I154" s="118" t="s">
        <v>455</v>
      </c>
      <c r="J154" s="170">
        <v>12</v>
      </c>
      <c r="K154" s="170">
        <v>124800</v>
      </c>
      <c r="L154" s="170">
        <v>1497.6</v>
      </c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</row>
    <row r="155" spans="1:23" s="120" customFormat="1" ht="25.5" customHeight="1" x14ac:dyDescent="0.25">
      <c r="A155" s="110" t="s">
        <v>705</v>
      </c>
      <c r="B155" s="99" t="s">
        <v>18</v>
      </c>
      <c r="C155" s="118" t="s">
        <v>706</v>
      </c>
      <c r="D155" s="99" t="s">
        <v>707</v>
      </c>
      <c r="E155" s="99" t="s">
        <v>117</v>
      </c>
      <c r="F155" s="118" t="s">
        <v>708</v>
      </c>
      <c r="G155" s="118" t="s">
        <v>709</v>
      </c>
      <c r="H155" s="118" t="s">
        <v>710</v>
      </c>
      <c r="I155" s="118" t="s">
        <v>187</v>
      </c>
      <c r="J155" s="170">
        <v>190</v>
      </c>
      <c r="K155" s="170">
        <v>80526.320000000007</v>
      </c>
      <c r="L155" s="170">
        <f>J155*K155/1000</f>
        <v>15300.000800000002</v>
      </c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</row>
    <row r="156" spans="1:23" s="120" customFormat="1" ht="32.25" customHeight="1" x14ac:dyDescent="0.25">
      <c r="A156" s="110" t="s">
        <v>711</v>
      </c>
      <c r="B156" s="99" t="s">
        <v>18</v>
      </c>
      <c r="C156" s="118" t="s">
        <v>955</v>
      </c>
      <c r="D156" s="99" t="s">
        <v>115</v>
      </c>
      <c r="E156" s="99" t="s">
        <v>117</v>
      </c>
      <c r="F156" s="118" t="s">
        <v>712</v>
      </c>
      <c r="G156" s="118" t="s">
        <v>690</v>
      </c>
      <c r="H156" s="118" t="s">
        <v>691</v>
      </c>
      <c r="I156" s="118" t="s">
        <v>187</v>
      </c>
      <c r="J156" s="170">
        <v>62400</v>
      </c>
      <c r="K156" s="170">
        <v>1290</v>
      </c>
      <c r="L156" s="170">
        <f>J156*K156/1000</f>
        <v>80496</v>
      </c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</row>
    <row r="157" spans="1:23" s="120" customFormat="1" ht="35.25" customHeight="1" x14ac:dyDescent="0.25">
      <c r="A157" s="110" t="s">
        <v>713</v>
      </c>
      <c r="B157" s="99" t="s">
        <v>18</v>
      </c>
      <c r="C157" s="118" t="s">
        <v>956</v>
      </c>
      <c r="D157" s="99" t="s">
        <v>115</v>
      </c>
      <c r="E157" s="99" t="s">
        <v>117</v>
      </c>
      <c r="F157" s="118" t="s">
        <v>714</v>
      </c>
      <c r="G157" s="118" t="s">
        <v>686</v>
      </c>
      <c r="H157" s="118" t="s">
        <v>687</v>
      </c>
      <c r="I157" s="118" t="s">
        <v>187</v>
      </c>
      <c r="J157" s="170">
        <v>85200</v>
      </c>
      <c r="K157" s="170">
        <v>1200</v>
      </c>
      <c r="L157" s="170">
        <f>J157*K157/1000</f>
        <v>102240</v>
      </c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</row>
    <row r="158" spans="1:23" s="120" customFormat="1" ht="33" customHeight="1" x14ac:dyDescent="0.25">
      <c r="A158" s="110" t="s">
        <v>715</v>
      </c>
      <c r="B158" s="99" t="s">
        <v>18</v>
      </c>
      <c r="C158" s="118" t="s">
        <v>957</v>
      </c>
      <c r="D158" s="99" t="s">
        <v>115</v>
      </c>
      <c r="E158" s="99" t="s">
        <v>117</v>
      </c>
      <c r="F158" s="118" t="s">
        <v>716</v>
      </c>
      <c r="G158" s="118" t="s">
        <v>686</v>
      </c>
      <c r="H158" s="118" t="s">
        <v>687</v>
      </c>
      <c r="I158" s="118" t="s">
        <v>187</v>
      </c>
      <c r="J158" s="170">
        <v>39600</v>
      </c>
      <c r="K158" s="170">
        <v>1200</v>
      </c>
      <c r="L158" s="170">
        <f t="shared" ref="L158:L221" si="0">J158*K158/1000</f>
        <v>47520</v>
      </c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</row>
    <row r="159" spans="1:23" s="120" customFormat="1" ht="37.5" customHeight="1" x14ac:dyDescent="0.25">
      <c r="A159" s="110" t="s">
        <v>717</v>
      </c>
      <c r="B159" s="99" t="s">
        <v>18</v>
      </c>
      <c r="C159" s="118" t="s">
        <v>958</v>
      </c>
      <c r="D159" s="99" t="s">
        <v>115</v>
      </c>
      <c r="E159" s="99" t="s">
        <v>117</v>
      </c>
      <c r="F159" s="118" t="s">
        <v>718</v>
      </c>
      <c r="G159" s="118" t="s">
        <v>698</v>
      </c>
      <c r="H159" s="118" t="s">
        <v>699</v>
      </c>
      <c r="I159" s="118" t="s">
        <v>187</v>
      </c>
      <c r="J159" s="170">
        <v>29460</v>
      </c>
      <c r="K159" s="170">
        <v>455.8</v>
      </c>
      <c r="L159" s="170">
        <f t="shared" si="0"/>
        <v>13427.868</v>
      </c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</row>
    <row r="160" spans="1:23" s="120" customFormat="1" ht="37.5" x14ac:dyDescent="0.25">
      <c r="A160" s="110" t="s">
        <v>719</v>
      </c>
      <c r="B160" s="99" t="s">
        <v>18</v>
      </c>
      <c r="C160" s="118" t="s">
        <v>959</v>
      </c>
      <c r="D160" s="99" t="s">
        <v>115</v>
      </c>
      <c r="E160" s="99" t="s">
        <v>117</v>
      </c>
      <c r="F160" s="118" t="s">
        <v>720</v>
      </c>
      <c r="G160" s="118" t="s">
        <v>721</v>
      </c>
      <c r="H160" s="118" t="s">
        <v>722</v>
      </c>
      <c r="I160" s="118" t="s">
        <v>187</v>
      </c>
      <c r="J160" s="170">
        <v>14220</v>
      </c>
      <c r="K160" s="170">
        <v>477</v>
      </c>
      <c r="L160" s="170">
        <f t="shared" si="0"/>
        <v>6782.94</v>
      </c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</row>
    <row r="161" spans="1:23" s="120" customFormat="1" ht="28.5" customHeight="1" x14ac:dyDescent="0.25">
      <c r="A161" s="110" t="s">
        <v>723</v>
      </c>
      <c r="B161" s="99" t="s">
        <v>18</v>
      </c>
      <c r="C161" s="118" t="s">
        <v>960</v>
      </c>
      <c r="D161" s="99" t="s">
        <v>115</v>
      </c>
      <c r="E161" s="99" t="s">
        <v>117</v>
      </c>
      <c r="F161" s="118" t="s">
        <v>724</v>
      </c>
      <c r="G161" s="118" t="s">
        <v>725</v>
      </c>
      <c r="H161" s="118" t="s">
        <v>726</v>
      </c>
      <c r="I161" s="118" t="s">
        <v>187</v>
      </c>
      <c r="J161" s="170">
        <v>17070</v>
      </c>
      <c r="K161" s="170">
        <v>455.8</v>
      </c>
      <c r="L161" s="170">
        <f t="shared" si="0"/>
        <v>7780.5060000000003</v>
      </c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</row>
    <row r="162" spans="1:23" s="120" customFormat="1" ht="30" customHeight="1" x14ac:dyDescent="0.25">
      <c r="A162" s="110" t="s">
        <v>727</v>
      </c>
      <c r="B162" s="99" t="s">
        <v>18</v>
      </c>
      <c r="C162" s="118" t="s">
        <v>961</v>
      </c>
      <c r="D162" s="99" t="s">
        <v>115</v>
      </c>
      <c r="E162" s="99" t="s">
        <v>117</v>
      </c>
      <c r="F162" s="118" t="s">
        <v>728</v>
      </c>
      <c r="G162" s="118" t="s">
        <v>729</v>
      </c>
      <c r="H162" s="118" t="s">
        <v>730</v>
      </c>
      <c r="I162" s="118" t="s">
        <v>187</v>
      </c>
      <c r="J162" s="170">
        <v>29610</v>
      </c>
      <c r="K162" s="170">
        <v>466.4</v>
      </c>
      <c r="L162" s="170">
        <f t="shared" si="0"/>
        <v>13810.103999999999</v>
      </c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</row>
    <row r="163" spans="1:23" s="120" customFormat="1" ht="33.75" customHeight="1" x14ac:dyDescent="0.25">
      <c r="A163" s="110" t="s">
        <v>731</v>
      </c>
      <c r="B163" s="99" t="s">
        <v>18</v>
      </c>
      <c r="C163" s="118" t="s">
        <v>962</v>
      </c>
      <c r="D163" s="99" t="s">
        <v>115</v>
      </c>
      <c r="E163" s="99" t="s">
        <v>117</v>
      </c>
      <c r="F163" s="118" t="s">
        <v>732</v>
      </c>
      <c r="G163" s="118" t="s">
        <v>694</v>
      </c>
      <c r="H163" s="118" t="s">
        <v>695</v>
      </c>
      <c r="I163" s="118" t="s">
        <v>187</v>
      </c>
      <c r="J163" s="170">
        <v>16950</v>
      </c>
      <c r="K163" s="170">
        <v>477</v>
      </c>
      <c r="L163" s="170">
        <f t="shared" si="0"/>
        <v>8085.15</v>
      </c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</row>
    <row r="164" spans="1:23" s="120" customFormat="1" ht="22.5" customHeight="1" x14ac:dyDescent="0.25">
      <c r="A164" s="110" t="s">
        <v>733</v>
      </c>
      <c r="B164" s="99" t="s">
        <v>18</v>
      </c>
      <c r="C164" s="118" t="s">
        <v>734</v>
      </c>
      <c r="D164" s="99" t="s">
        <v>115</v>
      </c>
      <c r="E164" s="99" t="s">
        <v>117</v>
      </c>
      <c r="F164" s="118" t="s">
        <v>735</v>
      </c>
      <c r="G164" s="118" t="s">
        <v>736</v>
      </c>
      <c r="H164" s="118" t="s">
        <v>737</v>
      </c>
      <c r="I164" s="118" t="s">
        <v>187</v>
      </c>
      <c r="J164" s="170">
        <v>22</v>
      </c>
      <c r="K164" s="170">
        <v>32045.45</v>
      </c>
      <c r="L164" s="170">
        <f t="shared" si="0"/>
        <v>704.99990000000003</v>
      </c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</row>
    <row r="165" spans="1:23" s="120" customFormat="1" ht="36" customHeight="1" x14ac:dyDescent="0.25">
      <c r="A165" s="110" t="s">
        <v>738</v>
      </c>
      <c r="B165" s="99" t="s">
        <v>18</v>
      </c>
      <c r="C165" s="118" t="s">
        <v>963</v>
      </c>
      <c r="D165" s="99" t="s">
        <v>115</v>
      </c>
      <c r="E165" s="99" t="s">
        <v>117</v>
      </c>
      <c r="F165" s="118" t="s">
        <v>739</v>
      </c>
      <c r="G165" s="118" t="s">
        <v>686</v>
      </c>
      <c r="H165" s="118" t="s">
        <v>687</v>
      </c>
      <c r="I165" s="118" t="s">
        <v>187</v>
      </c>
      <c r="J165" s="170">
        <v>25200</v>
      </c>
      <c r="K165" s="170">
        <v>1200</v>
      </c>
      <c r="L165" s="170">
        <f t="shared" si="0"/>
        <v>30240</v>
      </c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</row>
    <row r="166" spans="1:23" s="120" customFormat="1" ht="37.5" x14ac:dyDescent="0.25">
      <c r="A166" s="110" t="s">
        <v>740</v>
      </c>
      <c r="B166" s="99" t="s">
        <v>18</v>
      </c>
      <c r="C166" s="118" t="s">
        <v>978</v>
      </c>
      <c r="D166" s="99" t="s">
        <v>115</v>
      </c>
      <c r="E166" s="99" t="s">
        <v>117</v>
      </c>
      <c r="F166" s="118" t="s">
        <v>741</v>
      </c>
      <c r="G166" s="118" t="s">
        <v>742</v>
      </c>
      <c r="H166" s="118" t="s">
        <v>743</v>
      </c>
      <c r="I166" s="118" t="s">
        <v>187</v>
      </c>
      <c r="J166" s="170">
        <v>10300</v>
      </c>
      <c r="K166" s="170">
        <v>880</v>
      </c>
      <c r="L166" s="170">
        <f t="shared" si="0"/>
        <v>9064</v>
      </c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</row>
    <row r="167" spans="1:23" s="120" customFormat="1" ht="33.75" customHeight="1" x14ac:dyDescent="0.25">
      <c r="A167" s="110" t="s">
        <v>744</v>
      </c>
      <c r="B167" s="99" t="s">
        <v>18</v>
      </c>
      <c r="C167" s="118" t="s">
        <v>964</v>
      </c>
      <c r="D167" s="99" t="s">
        <v>115</v>
      </c>
      <c r="E167" s="99" t="s">
        <v>117</v>
      </c>
      <c r="F167" s="118" t="s">
        <v>745</v>
      </c>
      <c r="G167" s="118" t="s">
        <v>729</v>
      </c>
      <c r="H167" s="118" t="s">
        <v>730</v>
      </c>
      <c r="I167" s="118" t="s">
        <v>187</v>
      </c>
      <c r="J167" s="170">
        <v>9780</v>
      </c>
      <c r="K167" s="170">
        <v>466.4</v>
      </c>
      <c r="L167" s="170">
        <f t="shared" si="0"/>
        <v>4561.3919999999998</v>
      </c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</row>
    <row r="168" spans="1:23" s="120" customFormat="1" ht="34.5" customHeight="1" x14ac:dyDescent="0.25">
      <c r="A168" s="110" t="s">
        <v>746</v>
      </c>
      <c r="B168" s="99" t="s">
        <v>18</v>
      </c>
      <c r="C168" s="118" t="s">
        <v>965</v>
      </c>
      <c r="D168" s="99" t="s">
        <v>115</v>
      </c>
      <c r="E168" s="99" t="s">
        <v>117</v>
      </c>
      <c r="F168" s="118" t="s">
        <v>747</v>
      </c>
      <c r="G168" s="118" t="s">
        <v>686</v>
      </c>
      <c r="H168" s="118" t="s">
        <v>687</v>
      </c>
      <c r="I168" s="118" t="s">
        <v>187</v>
      </c>
      <c r="J168" s="170">
        <v>66000</v>
      </c>
      <c r="K168" s="170">
        <v>1170</v>
      </c>
      <c r="L168" s="170">
        <f t="shared" si="0"/>
        <v>77220</v>
      </c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</row>
    <row r="169" spans="1:23" s="120" customFormat="1" ht="36" customHeight="1" x14ac:dyDescent="0.25">
      <c r="A169" s="110" t="s">
        <v>748</v>
      </c>
      <c r="B169" s="99" t="s">
        <v>18</v>
      </c>
      <c r="C169" s="118" t="s">
        <v>966</v>
      </c>
      <c r="D169" s="99" t="s">
        <v>115</v>
      </c>
      <c r="E169" s="99" t="s">
        <v>117</v>
      </c>
      <c r="F169" s="118" t="s">
        <v>749</v>
      </c>
      <c r="G169" s="118" t="s">
        <v>686</v>
      </c>
      <c r="H169" s="118" t="s">
        <v>687</v>
      </c>
      <c r="I169" s="118" t="s">
        <v>187</v>
      </c>
      <c r="J169" s="170">
        <v>22800</v>
      </c>
      <c r="K169" s="170">
        <v>1170</v>
      </c>
      <c r="L169" s="170">
        <f t="shared" si="0"/>
        <v>26676</v>
      </c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</row>
    <row r="170" spans="1:23" s="120" customFormat="1" ht="37.5" x14ac:dyDescent="0.25">
      <c r="A170" s="110" t="s">
        <v>750</v>
      </c>
      <c r="B170" s="99" t="s">
        <v>18</v>
      </c>
      <c r="C170" s="118" t="s">
        <v>967</v>
      </c>
      <c r="D170" s="99" t="s">
        <v>115</v>
      </c>
      <c r="E170" s="99" t="s">
        <v>117</v>
      </c>
      <c r="F170" s="118" t="s">
        <v>751</v>
      </c>
      <c r="G170" s="118" t="s">
        <v>721</v>
      </c>
      <c r="H170" s="118" t="s">
        <v>722</v>
      </c>
      <c r="I170" s="118" t="s">
        <v>187</v>
      </c>
      <c r="J170" s="170">
        <v>33600</v>
      </c>
      <c r="K170" s="170">
        <v>498.2</v>
      </c>
      <c r="L170" s="170">
        <f t="shared" si="0"/>
        <v>16739.52</v>
      </c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</row>
    <row r="171" spans="1:23" s="120" customFormat="1" ht="35.25" customHeight="1" x14ac:dyDescent="0.25">
      <c r="A171" s="110" t="s">
        <v>752</v>
      </c>
      <c r="B171" s="99" t="s">
        <v>18</v>
      </c>
      <c r="C171" s="118" t="s">
        <v>968</v>
      </c>
      <c r="D171" s="99" t="s">
        <v>115</v>
      </c>
      <c r="E171" s="99" t="s">
        <v>117</v>
      </c>
      <c r="F171" s="118" t="s">
        <v>753</v>
      </c>
      <c r="G171" s="118" t="s">
        <v>725</v>
      </c>
      <c r="H171" s="118" t="s">
        <v>726</v>
      </c>
      <c r="I171" s="118" t="s">
        <v>187</v>
      </c>
      <c r="J171" s="170">
        <v>34080</v>
      </c>
      <c r="K171" s="170">
        <v>455.8</v>
      </c>
      <c r="L171" s="170">
        <f t="shared" si="0"/>
        <v>15533.664000000001</v>
      </c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</row>
    <row r="172" spans="1:23" s="120" customFormat="1" ht="37.5" x14ac:dyDescent="0.25">
      <c r="A172" s="110" t="s">
        <v>754</v>
      </c>
      <c r="B172" s="99" t="s">
        <v>18</v>
      </c>
      <c r="C172" s="118" t="s">
        <v>969</v>
      </c>
      <c r="D172" s="99" t="s">
        <v>115</v>
      </c>
      <c r="E172" s="99" t="s">
        <v>117</v>
      </c>
      <c r="F172" s="118" t="s">
        <v>755</v>
      </c>
      <c r="G172" s="118" t="s">
        <v>721</v>
      </c>
      <c r="H172" s="118" t="s">
        <v>722</v>
      </c>
      <c r="I172" s="118" t="s">
        <v>187</v>
      </c>
      <c r="J172" s="170">
        <v>24300</v>
      </c>
      <c r="K172" s="170">
        <v>498.2</v>
      </c>
      <c r="L172" s="170">
        <f t="shared" si="0"/>
        <v>12106.26</v>
      </c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</row>
    <row r="173" spans="1:23" s="120" customFormat="1" ht="37.5" customHeight="1" x14ac:dyDescent="0.25">
      <c r="A173" s="110" t="s">
        <v>756</v>
      </c>
      <c r="B173" s="99" t="s">
        <v>18</v>
      </c>
      <c r="C173" s="118" t="s">
        <v>757</v>
      </c>
      <c r="D173" s="99" t="s">
        <v>115</v>
      </c>
      <c r="E173" s="99" t="s">
        <v>117</v>
      </c>
      <c r="F173" s="118" t="s">
        <v>758</v>
      </c>
      <c r="G173" s="118" t="s">
        <v>759</v>
      </c>
      <c r="H173" s="142">
        <v>32007650140015</v>
      </c>
      <c r="I173" s="118" t="s">
        <v>187</v>
      </c>
      <c r="J173" s="170">
        <v>6</v>
      </c>
      <c r="K173" s="170">
        <v>484000</v>
      </c>
      <c r="L173" s="170">
        <f t="shared" si="0"/>
        <v>2904</v>
      </c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</row>
    <row r="174" spans="1:23" s="120" customFormat="1" ht="37.5" x14ac:dyDescent="0.25">
      <c r="A174" s="110" t="s">
        <v>760</v>
      </c>
      <c r="B174" s="99" t="s">
        <v>18</v>
      </c>
      <c r="C174" s="118" t="s">
        <v>761</v>
      </c>
      <c r="D174" s="99" t="s">
        <v>115</v>
      </c>
      <c r="E174" s="99" t="s">
        <v>117</v>
      </c>
      <c r="F174" s="118" t="s">
        <v>762</v>
      </c>
      <c r="G174" s="118" t="s">
        <v>703</v>
      </c>
      <c r="H174" s="118" t="s">
        <v>704</v>
      </c>
      <c r="I174" s="118" t="s">
        <v>187</v>
      </c>
      <c r="J174" s="170">
        <v>19</v>
      </c>
      <c r="K174" s="170">
        <v>56000</v>
      </c>
      <c r="L174" s="170">
        <f t="shared" si="0"/>
        <v>1064</v>
      </c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</row>
    <row r="175" spans="1:23" s="120" customFormat="1" ht="37.5" customHeight="1" x14ac:dyDescent="0.25">
      <c r="A175" s="110" t="s">
        <v>763</v>
      </c>
      <c r="B175" s="99" t="s">
        <v>18</v>
      </c>
      <c r="C175" s="118" t="s">
        <v>970</v>
      </c>
      <c r="D175" s="99" t="s">
        <v>115</v>
      </c>
      <c r="E175" s="99" t="s">
        <v>117</v>
      </c>
      <c r="F175" s="118" t="s">
        <v>764</v>
      </c>
      <c r="G175" s="118" t="s">
        <v>721</v>
      </c>
      <c r="H175" s="118" t="s">
        <v>722</v>
      </c>
      <c r="I175" s="118" t="s">
        <v>187</v>
      </c>
      <c r="J175" s="170">
        <v>42390</v>
      </c>
      <c r="K175" s="170">
        <v>498.2</v>
      </c>
      <c r="L175" s="170">
        <f t="shared" si="0"/>
        <v>21118.698</v>
      </c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</row>
    <row r="176" spans="1:23" s="120" customFormat="1" ht="28.5" customHeight="1" x14ac:dyDescent="0.25">
      <c r="A176" s="110" t="s">
        <v>765</v>
      </c>
      <c r="B176" s="99" t="s">
        <v>18</v>
      </c>
      <c r="C176" s="118" t="s">
        <v>987</v>
      </c>
      <c r="D176" s="99" t="s">
        <v>115</v>
      </c>
      <c r="E176" s="99" t="s">
        <v>117</v>
      </c>
      <c r="F176" s="118" t="s">
        <v>766</v>
      </c>
      <c r="G176" s="118" t="s">
        <v>767</v>
      </c>
      <c r="H176" s="118" t="s">
        <v>768</v>
      </c>
      <c r="I176" s="118" t="s">
        <v>187</v>
      </c>
      <c r="J176" s="170">
        <v>150</v>
      </c>
      <c r="K176" s="170">
        <v>49920</v>
      </c>
      <c r="L176" s="170">
        <f t="shared" si="0"/>
        <v>7488</v>
      </c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</row>
    <row r="177" spans="1:23" s="120" customFormat="1" ht="36" customHeight="1" x14ac:dyDescent="0.25">
      <c r="A177" s="110" t="s">
        <v>769</v>
      </c>
      <c r="B177" s="99" t="s">
        <v>18</v>
      </c>
      <c r="C177" s="118" t="s">
        <v>971</v>
      </c>
      <c r="D177" s="99" t="s">
        <v>115</v>
      </c>
      <c r="E177" s="99" t="s">
        <v>117</v>
      </c>
      <c r="F177" s="118" t="s">
        <v>770</v>
      </c>
      <c r="G177" s="118" t="s">
        <v>690</v>
      </c>
      <c r="H177" s="118" t="s">
        <v>691</v>
      </c>
      <c r="I177" s="118" t="s">
        <v>187</v>
      </c>
      <c r="J177" s="170">
        <v>38400</v>
      </c>
      <c r="K177" s="170">
        <v>1230</v>
      </c>
      <c r="L177" s="170">
        <f t="shared" si="0"/>
        <v>47232</v>
      </c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</row>
    <row r="178" spans="1:23" s="120" customFormat="1" ht="33.75" customHeight="1" x14ac:dyDescent="0.25">
      <c r="A178" s="110" t="s">
        <v>771</v>
      </c>
      <c r="B178" s="99" t="s">
        <v>18</v>
      </c>
      <c r="C178" s="118" t="s">
        <v>972</v>
      </c>
      <c r="D178" s="99" t="s">
        <v>115</v>
      </c>
      <c r="E178" s="99" t="s">
        <v>117</v>
      </c>
      <c r="F178" s="118" t="s">
        <v>772</v>
      </c>
      <c r="G178" s="118" t="s">
        <v>686</v>
      </c>
      <c r="H178" s="118" t="s">
        <v>687</v>
      </c>
      <c r="I178" s="118" t="s">
        <v>187</v>
      </c>
      <c r="J178" s="170">
        <v>60000</v>
      </c>
      <c r="K178" s="170">
        <v>1350</v>
      </c>
      <c r="L178" s="170">
        <f t="shared" si="0"/>
        <v>81000</v>
      </c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</row>
    <row r="179" spans="1:23" s="120" customFormat="1" ht="37.5" customHeight="1" x14ac:dyDescent="0.25">
      <c r="A179" s="110" t="s">
        <v>773</v>
      </c>
      <c r="B179" s="99" t="s">
        <v>18</v>
      </c>
      <c r="C179" s="118" t="s">
        <v>973</v>
      </c>
      <c r="D179" s="99" t="s">
        <v>115</v>
      </c>
      <c r="E179" s="99" t="s">
        <v>117</v>
      </c>
      <c r="F179" s="118" t="s">
        <v>774</v>
      </c>
      <c r="G179" s="118" t="s">
        <v>686</v>
      </c>
      <c r="H179" s="118" t="s">
        <v>687</v>
      </c>
      <c r="I179" s="118" t="s">
        <v>187</v>
      </c>
      <c r="J179" s="170">
        <v>44400</v>
      </c>
      <c r="K179" s="170">
        <v>1260</v>
      </c>
      <c r="L179" s="170">
        <f t="shared" si="0"/>
        <v>55944</v>
      </c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</row>
    <row r="180" spans="1:23" s="120" customFormat="1" ht="40.5" customHeight="1" x14ac:dyDescent="0.25">
      <c r="A180" s="110" t="s">
        <v>775</v>
      </c>
      <c r="B180" s="99" t="s">
        <v>18</v>
      </c>
      <c r="C180" s="118" t="s">
        <v>974</v>
      </c>
      <c r="D180" s="99" t="s">
        <v>115</v>
      </c>
      <c r="E180" s="99" t="s">
        <v>117</v>
      </c>
      <c r="F180" s="118" t="s">
        <v>776</v>
      </c>
      <c r="G180" s="118" t="s">
        <v>690</v>
      </c>
      <c r="H180" s="118" t="s">
        <v>691</v>
      </c>
      <c r="I180" s="118" t="s">
        <v>187</v>
      </c>
      <c r="J180" s="170">
        <v>52200</v>
      </c>
      <c r="K180" s="170">
        <v>1290</v>
      </c>
      <c r="L180" s="170">
        <f t="shared" si="0"/>
        <v>67338</v>
      </c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</row>
    <row r="181" spans="1:23" s="120" customFormat="1" ht="33.75" customHeight="1" x14ac:dyDescent="0.25">
      <c r="A181" s="110" t="s">
        <v>777</v>
      </c>
      <c r="B181" s="99" t="s">
        <v>18</v>
      </c>
      <c r="C181" s="118" t="s">
        <v>975</v>
      </c>
      <c r="D181" s="99" t="s">
        <v>115</v>
      </c>
      <c r="E181" s="99" t="s">
        <v>117</v>
      </c>
      <c r="F181" s="118" t="s">
        <v>778</v>
      </c>
      <c r="G181" s="118" t="s">
        <v>686</v>
      </c>
      <c r="H181" s="118" t="s">
        <v>687</v>
      </c>
      <c r="I181" s="118" t="s">
        <v>187</v>
      </c>
      <c r="J181" s="170">
        <v>32400</v>
      </c>
      <c r="K181" s="170">
        <v>1080</v>
      </c>
      <c r="L181" s="170">
        <f t="shared" si="0"/>
        <v>34992</v>
      </c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</row>
    <row r="182" spans="1:23" s="120" customFormat="1" ht="30.75" customHeight="1" x14ac:dyDescent="0.25">
      <c r="A182" s="110" t="s">
        <v>779</v>
      </c>
      <c r="B182" s="99" t="s">
        <v>18</v>
      </c>
      <c r="C182" s="118" t="s">
        <v>780</v>
      </c>
      <c r="D182" s="99" t="s">
        <v>115</v>
      </c>
      <c r="E182" s="99" t="s">
        <v>117</v>
      </c>
      <c r="F182" s="118" t="s">
        <v>781</v>
      </c>
      <c r="G182" s="118" t="s">
        <v>454</v>
      </c>
      <c r="H182" s="118" t="s">
        <v>782</v>
      </c>
      <c r="I182" s="118" t="s">
        <v>187</v>
      </c>
      <c r="J182" s="170">
        <v>10</v>
      </c>
      <c r="K182" s="170">
        <v>312000</v>
      </c>
      <c r="L182" s="170">
        <f t="shared" si="0"/>
        <v>3120</v>
      </c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</row>
    <row r="183" spans="1:23" s="120" customFormat="1" ht="35.25" customHeight="1" x14ac:dyDescent="0.25">
      <c r="A183" s="110" t="s">
        <v>783</v>
      </c>
      <c r="B183" s="99" t="s">
        <v>18</v>
      </c>
      <c r="C183" s="118" t="s">
        <v>505</v>
      </c>
      <c r="D183" s="99" t="s">
        <v>784</v>
      </c>
      <c r="E183" s="99" t="s">
        <v>117</v>
      </c>
      <c r="F183" s="118" t="s">
        <v>785</v>
      </c>
      <c r="G183" s="118" t="s">
        <v>694</v>
      </c>
      <c r="H183" s="118" t="s">
        <v>695</v>
      </c>
      <c r="I183" s="118" t="s">
        <v>357</v>
      </c>
      <c r="J183" s="170">
        <v>300</v>
      </c>
      <c r="K183" s="170">
        <v>1865600</v>
      </c>
      <c r="L183" s="170">
        <f t="shared" si="0"/>
        <v>559680</v>
      </c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</row>
    <row r="184" spans="1:23" s="120" customFormat="1" ht="31.5" customHeight="1" x14ac:dyDescent="0.25">
      <c r="A184" s="110" t="s">
        <v>786</v>
      </c>
      <c r="B184" s="99" t="s">
        <v>18</v>
      </c>
      <c r="C184" s="118" t="s">
        <v>976</v>
      </c>
      <c r="D184" s="99" t="s">
        <v>115</v>
      </c>
      <c r="E184" s="99" t="s">
        <v>117</v>
      </c>
      <c r="F184" s="118" t="s">
        <v>787</v>
      </c>
      <c r="G184" s="118" t="s">
        <v>721</v>
      </c>
      <c r="H184" s="118" t="s">
        <v>722</v>
      </c>
      <c r="I184" s="118" t="s">
        <v>187</v>
      </c>
      <c r="J184" s="170">
        <v>40710</v>
      </c>
      <c r="K184" s="170">
        <v>498.2</v>
      </c>
      <c r="L184" s="170">
        <f t="shared" si="0"/>
        <v>20281.722000000002</v>
      </c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</row>
    <row r="185" spans="1:23" s="120" customFormat="1" ht="45" customHeight="1" x14ac:dyDescent="0.25">
      <c r="A185" s="110" t="s">
        <v>788</v>
      </c>
      <c r="B185" s="99" t="s">
        <v>18</v>
      </c>
      <c r="C185" s="118" t="s">
        <v>977</v>
      </c>
      <c r="D185" s="99" t="s">
        <v>115</v>
      </c>
      <c r="E185" s="111" t="s">
        <v>531</v>
      </c>
      <c r="F185" s="121" t="s">
        <v>789</v>
      </c>
      <c r="G185" s="121" t="s">
        <v>790</v>
      </c>
      <c r="H185" s="121" t="s">
        <v>791</v>
      </c>
      <c r="I185" s="121" t="s">
        <v>426</v>
      </c>
      <c r="J185" s="173">
        <v>500</v>
      </c>
      <c r="K185" s="173">
        <v>14750</v>
      </c>
      <c r="L185" s="170">
        <f t="shared" si="0"/>
        <v>7375</v>
      </c>
      <c r="M185" s="122"/>
      <c r="N185" s="122"/>
      <c r="O185" s="123"/>
      <c r="P185" s="123"/>
      <c r="Q185" s="123"/>
      <c r="R185" s="123"/>
      <c r="S185" s="123"/>
      <c r="T185" s="123"/>
    </row>
    <row r="186" spans="1:23" s="120" customFormat="1" ht="38.25" customHeight="1" x14ac:dyDescent="0.25">
      <c r="A186" s="110" t="s">
        <v>792</v>
      </c>
      <c r="B186" s="99" t="s">
        <v>18</v>
      </c>
      <c r="C186" s="121" t="s">
        <v>985</v>
      </c>
      <c r="D186" s="99" t="s">
        <v>115</v>
      </c>
      <c r="E186" s="111" t="s">
        <v>531</v>
      </c>
      <c r="F186" s="121" t="s">
        <v>794</v>
      </c>
      <c r="G186" s="121" t="s">
        <v>795</v>
      </c>
      <c r="H186" s="121" t="s">
        <v>796</v>
      </c>
      <c r="I186" s="121" t="s">
        <v>187</v>
      </c>
      <c r="J186" s="173">
        <v>13</v>
      </c>
      <c r="K186" s="173">
        <v>414000</v>
      </c>
      <c r="L186" s="170">
        <f t="shared" si="0"/>
        <v>5382</v>
      </c>
      <c r="M186" s="122"/>
      <c r="N186" s="122"/>
      <c r="O186" s="123"/>
      <c r="P186" s="123"/>
      <c r="Q186" s="123"/>
      <c r="R186" s="123"/>
      <c r="S186" s="123"/>
      <c r="T186" s="123"/>
    </row>
    <row r="187" spans="1:23" s="120" customFormat="1" ht="39" customHeight="1" x14ac:dyDescent="0.25">
      <c r="A187" s="110" t="s">
        <v>793</v>
      </c>
      <c r="B187" s="99" t="s">
        <v>18</v>
      </c>
      <c r="C187" s="121" t="s">
        <v>798</v>
      </c>
      <c r="D187" s="99" t="s">
        <v>115</v>
      </c>
      <c r="E187" s="111" t="s">
        <v>531</v>
      </c>
      <c r="F187" s="121" t="s">
        <v>799</v>
      </c>
      <c r="G187" s="121" t="s">
        <v>800</v>
      </c>
      <c r="H187" s="121" t="s">
        <v>801</v>
      </c>
      <c r="I187" s="121" t="s">
        <v>426</v>
      </c>
      <c r="J187" s="173">
        <v>250</v>
      </c>
      <c r="K187" s="173">
        <v>3599</v>
      </c>
      <c r="L187" s="170">
        <f t="shared" si="0"/>
        <v>899.75</v>
      </c>
      <c r="M187" s="122"/>
      <c r="N187" s="122"/>
      <c r="O187" s="123"/>
      <c r="P187" s="123"/>
      <c r="Q187" s="123"/>
      <c r="R187" s="123"/>
      <c r="S187" s="123"/>
      <c r="T187" s="123"/>
    </row>
    <row r="188" spans="1:23" s="120" customFormat="1" ht="38.25" customHeight="1" x14ac:dyDescent="0.25">
      <c r="A188" s="110" t="s">
        <v>797</v>
      </c>
      <c r="B188" s="99" t="s">
        <v>18</v>
      </c>
      <c r="C188" s="121" t="s">
        <v>988</v>
      </c>
      <c r="D188" s="99" t="s">
        <v>707</v>
      </c>
      <c r="E188" s="111" t="s">
        <v>531</v>
      </c>
      <c r="F188" s="121" t="s">
        <v>803</v>
      </c>
      <c r="G188" s="121" t="s">
        <v>804</v>
      </c>
      <c r="H188" s="121" t="s">
        <v>805</v>
      </c>
      <c r="I188" s="121" t="s">
        <v>187</v>
      </c>
      <c r="J188" s="173">
        <v>160</v>
      </c>
      <c r="K188" s="173">
        <v>589999</v>
      </c>
      <c r="L188" s="170">
        <f t="shared" si="0"/>
        <v>94399.84</v>
      </c>
      <c r="M188" s="122"/>
      <c r="N188" s="122"/>
      <c r="O188" s="123"/>
      <c r="P188" s="123"/>
      <c r="Q188" s="123"/>
      <c r="R188" s="123"/>
      <c r="S188" s="123"/>
      <c r="T188" s="123"/>
    </row>
    <row r="189" spans="1:23" s="120" customFormat="1" ht="37.5" customHeight="1" x14ac:dyDescent="0.25">
      <c r="A189" s="110" t="s">
        <v>802</v>
      </c>
      <c r="B189" s="99" t="s">
        <v>18</v>
      </c>
      <c r="C189" s="121" t="s">
        <v>807</v>
      </c>
      <c r="D189" s="99" t="s">
        <v>115</v>
      </c>
      <c r="E189" s="111" t="s">
        <v>531</v>
      </c>
      <c r="F189" s="121" t="s">
        <v>808</v>
      </c>
      <c r="G189" s="121" t="s">
        <v>809</v>
      </c>
      <c r="H189" s="121" t="s">
        <v>810</v>
      </c>
      <c r="I189" s="121" t="s">
        <v>187</v>
      </c>
      <c r="J189" s="173">
        <v>500</v>
      </c>
      <c r="K189" s="173">
        <v>16000</v>
      </c>
      <c r="L189" s="170">
        <f t="shared" si="0"/>
        <v>8000</v>
      </c>
      <c r="M189" s="122"/>
      <c r="N189" s="122"/>
      <c r="O189" s="123"/>
      <c r="P189" s="123"/>
      <c r="Q189" s="123"/>
      <c r="R189" s="123"/>
      <c r="S189" s="123"/>
      <c r="T189" s="123"/>
    </row>
    <row r="190" spans="1:23" s="120" customFormat="1" ht="41.25" customHeight="1" x14ac:dyDescent="0.25">
      <c r="A190" s="110" t="s">
        <v>806</v>
      </c>
      <c r="B190" s="99" t="s">
        <v>18</v>
      </c>
      <c r="C190" s="121" t="s">
        <v>812</v>
      </c>
      <c r="D190" s="99" t="s">
        <v>115</v>
      </c>
      <c r="E190" s="111" t="s">
        <v>531</v>
      </c>
      <c r="F190" s="121" t="s">
        <v>813</v>
      </c>
      <c r="G190" s="121" t="s">
        <v>814</v>
      </c>
      <c r="H190" s="121" t="s">
        <v>815</v>
      </c>
      <c r="I190" s="121" t="s">
        <v>816</v>
      </c>
      <c r="J190" s="173">
        <v>510</v>
      </c>
      <c r="K190" s="173">
        <v>999</v>
      </c>
      <c r="L190" s="170">
        <f t="shared" si="0"/>
        <v>509.49</v>
      </c>
      <c r="M190" s="122"/>
      <c r="N190" s="122"/>
      <c r="O190" s="123"/>
      <c r="P190" s="123"/>
      <c r="Q190" s="123"/>
      <c r="R190" s="123"/>
      <c r="S190" s="123"/>
      <c r="T190" s="123"/>
    </row>
    <row r="191" spans="1:23" s="120" customFormat="1" ht="36.75" customHeight="1" x14ac:dyDescent="0.25">
      <c r="A191" s="110" t="s">
        <v>811</v>
      </c>
      <c r="B191" s="99" t="s">
        <v>18</v>
      </c>
      <c r="C191" s="121" t="s">
        <v>818</v>
      </c>
      <c r="D191" s="99" t="s">
        <v>115</v>
      </c>
      <c r="E191" s="111" t="s">
        <v>531</v>
      </c>
      <c r="F191" s="121" t="s">
        <v>819</v>
      </c>
      <c r="G191" s="121" t="s">
        <v>820</v>
      </c>
      <c r="H191" s="121" t="s">
        <v>821</v>
      </c>
      <c r="I191" s="121" t="s">
        <v>187</v>
      </c>
      <c r="J191" s="173">
        <v>9200</v>
      </c>
      <c r="K191" s="173">
        <v>474</v>
      </c>
      <c r="L191" s="170">
        <f t="shared" si="0"/>
        <v>4360.8</v>
      </c>
      <c r="M191" s="122"/>
      <c r="N191" s="122"/>
      <c r="O191" s="123"/>
      <c r="P191" s="123"/>
      <c r="Q191" s="123"/>
      <c r="R191" s="123"/>
      <c r="S191" s="123"/>
      <c r="T191" s="123"/>
    </row>
    <row r="192" spans="1:23" s="120" customFormat="1" ht="40.5" customHeight="1" x14ac:dyDescent="0.25">
      <c r="A192" s="110" t="s">
        <v>817</v>
      </c>
      <c r="B192" s="99" t="s">
        <v>18</v>
      </c>
      <c r="C192" s="121" t="s">
        <v>823</v>
      </c>
      <c r="D192" s="99" t="s">
        <v>115</v>
      </c>
      <c r="E192" s="111" t="s">
        <v>531</v>
      </c>
      <c r="F192" s="121" t="s">
        <v>824</v>
      </c>
      <c r="G192" s="121" t="s">
        <v>825</v>
      </c>
      <c r="H192" s="121" t="s">
        <v>826</v>
      </c>
      <c r="I192" s="121" t="s">
        <v>310</v>
      </c>
      <c r="J192" s="173">
        <v>1</v>
      </c>
      <c r="K192" s="173">
        <v>3697200</v>
      </c>
      <c r="L192" s="170">
        <f t="shared" si="0"/>
        <v>3697.2</v>
      </c>
      <c r="M192" s="122"/>
      <c r="N192" s="122"/>
      <c r="O192" s="123"/>
      <c r="P192" s="123"/>
      <c r="Q192" s="123"/>
      <c r="R192" s="123"/>
      <c r="S192" s="123"/>
      <c r="T192" s="123"/>
    </row>
    <row r="193" spans="1:20" s="120" customFormat="1" ht="42" customHeight="1" x14ac:dyDescent="0.25">
      <c r="A193" s="110" t="s">
        <v>822</v>
      </c>
      <c r="B193" s="99" t="s">
        <v>18</v>
      </c>
      <c r="C193" s="121" t="s">
        <v>829</v>
      </c>
      <c r="D193" s="99" t="s">
        <v>115</v>
      </c>
      <c r="E193" s="111" t="s">
        <v>531</v>
      </c>
      <c r="F193" s="121" t="s">
        <v>830</v>
      </c>
      <c r="G193" s="121" t="s">
        <v>831</v>
      </c>
      <c r="H193" s="121" t="s">
        <v>832</v>
      </c>
      <c r="I193" s="121" t="s">
        <v>187</v>
      </c>
      <c r="J193" s="173">
        <v>100</v>
      </c>
      <c r="K193" s="173">
        <v>7705</v>
      </c>
      <c r="L193" s="170">
        <f t="shared" si="0"/>
        <v>770.5</v>
      </c>
      <c r="M193" s="122"/>
      <c r="N193" s="122"/>
      <c r="O193" s="123"/>
      <c r="P193" s="123"/>
      <c r="Q193" s="123"/>
      <c r="R193" s="123"/>
      <c r="S193" s="123"/>
      <c r="T193" s="123"/>
    </row>
    <row r="194" spans="1:20" s="120" customFormat="1" ht="39.75" customHeight="1" x14ac:dyDescent="0.25">
      <c r="A194" s="110" t="s">
        <v>828</v>
      </c>
      <c r="B194" s="99" t="s">
        <v>18</v>
      </c>
      <c r="C194" s="121" t="s">
        <v>835</v>
      </c>
      <c r="D194" s="99" t="s">
        <v>115</v>
      </c>
      <c r="E194" s="111" t="s">
        <v>531</v>
      </c>
      <c r="F194" s="121" t="s">
        <v>836</v>
      </c>
      <c r="G194" s="121" t="s">
        <v>837</v>
      </c>
      <c r="H194" s="121" t="s">
        <v>838</v>
      </c>
      <c r="I194" s="121" t="s">
        <v>187</v>
      </c>
      <c r="J194" s="173">
        <v>4000</v>
      </c>
      <c r="K194" s="173">
        <v>1981</v>
      </c>
      <c r="L194" s="170">
        <f t="shared" si="0"/>
        <v>7924</v>
      </c>
      <c r="M194" s="122"/>
      <c r="N194" s="122"/>
      <c r="O194" s="123"/>
      <c r="P194" s="123"/>
      <c r="Q194" s="123"/>
      <c r="R194" s="123"/>
      <c r="S194" s="123"/>
      <c r="T194" s="123"/>
    </row>
    <row r="195" spans="1:20" s="120" customFormat="1" ht="36" customHeight="1" x14ac:dyDescent="0.25">
      <c r="A195" s="110" t="s">
        <v>833</v>
      </c>
      <c r="B195" s="99" t="s">
        <v>18</v>
      </c>
      <c r="C195" s="121" t="s">
        <v>840</v>
      </c>
      <c r="D195" s="99" t="s">
        <v>115</v>
      </c>
      <c r="E195" s="111" t="s">
        <v>531</v>
      </c>
      <c r="F195" s="121" t="s">
        <v>841</v>
      </c>
      <c r="G195" s="121" t="s">
        <v>842</v>
      </c>
      <c r="H195" s="121" t="s">
        <v>843</v>
      </c>
      <c r="I195" s="121" t="s">
        <v>844</v>
      </c>
      <c r="J195" s="173">
        <v>200</v>
      </c>
      <c r="K195" s="173">
        <v>1850</v>
      </c>
      <c r="L195" s="170">
        <f t="shared" si="0"/>
        <v>370</v>
      </c>
      <c r="M195" s="122"/>
      <c r="N195" s="122"/>
      <c r="O195" s="123"/>
      <c r="P195" s="123"/>
      <c r="Q195" s="123"/>
      <c r="R195" s="123"/>
      <c r="S195" s="123"/>
      <c r="T195" s="123"/>
    </row>
    <row r="196" spans="1:20" s="120" customFormat="1" ht="41.25" customHeight="1" x14ac:dyDescent="0.25">
      <c r="A196" s="110" t="s">
        <v>834</v>
      </c>
      <c r="B196" s="99" t="s">
        <v>18</v>
      </c>
      <c r="C196" s="121" t="s">
        <v>846</v>
      </c>
      <c r="D196" s="99" t="s">
        <v>115</v>
      </c>
      <c r="E196" s="111" t="s">
        <v>531</v>
      </c>
      <c r="F196" s="121" t="s">
        <v>847</v>
      </c>
      <c r="G196" s="121" t="s">
        <v>848</v>
      </c>
      <c r="H196" s="121" t="s">
        <v>849</v>
      </c>
      <c r="I196" s="121" t="s">
        <v>187</v>
      </c>
      <c r="J196" s="173">
        <v>120</v>
      </c>
      <c r="K196" s="173">
        <v>16000</v>
      </c>
      <c r="L196" s="170">
        <f t="shared" si="0"/>
        <v>1920</v>
      </c>
      <c r="M196" s="122"/>
      <c r="N196" s="122"/>
      <c r="O196" s="123"/>
      <c r="P196" s="123"/>
      <c r="Q196" s="123"/>
      <c r="R196" s="123"/>
      <c r="S196" s="123"/>
      <c r="T196" s="123"/>
    </row>
    <row r="197" spans="1:20" s="120" customFormat="1" ht="37.5" customHeight="1" x14ac:dyDescent="0.25">
      <c r="A197" s="110" t="s">
        <v>839</v>
      </c>
      <c r="B197" s="99" t="s">
        <v>18</v>
      </c>
      <c r="C197" s="121" t="s">
        <v>851</v>
      </c>
      <c r="D197" s="99" t="s">
        <v>115</v>
      </c>
      <c r="E197" s="111" t="s">
        <v>531</v>
      </c>
      <c r="F197" s="121" t="s">
        <v>852</v>
      </c>
      <c r="G197" s="121" t="s">
        <v>853</v>
      </c>
      <c r="H197" s="121" t="s">
        <v>854</v>
      </c>
      <c r="I197" s="121" t="s">
        <v>855</v>
      </c>
      <c r="J197" s="173">
        <v>200</v>
      </c>
      <c r="K197" s="173">
        <v>9500</v>
      </c>
      <c r="L197" s="170">
        <f t="shared" si="0"/>
        <v>1900</v>
      </c>
      <c r="M197" s="122"/>
      <c r="N197" s="122"/>
      <c r="O197" s="123"/>
      <c r="P197" s="123"/>
      <c r="Q197" s="123"/>
      <c r="R197" s="123"/>
      <c r="S197" s="123"/>
      <c r="T197" s="123"/>
    </row>
    <row r="198" spans="1:20" s="120" customFormat="1" ht="37.5" hidden="1" x14ac:dyDescent="0.25">
      <c r="A198" s="110" t="s">
        <v>845</v>
      </c>
      <c r="B198" s="99" t="s">
        <v>18</v>
      </c>
      <c r="C198" s="121" t="s">
        <v>857</v>
      </c>
      <c r="D198" s="99" t="s">
        <v>115</v>
      </c>
      <c r="E198" s="111" t="s">
        <v>531</v>
      </c>
      <c r="F198" s="121" t="s">
        <v>858</v>
      </c>
      <c r="G198" s="121" t="s">
        <v>859</v>
      </c>
      <c r="H198" s="121" t="s">
        <v>860</v>
      </c>
      <c r="I198" s="121" t="s">
        <v>861</v>
      </c>
      <c r="J198" s="173">
        <v>20</v>
      </c>
      <c r="K198" s="173">
        <v>400000</v>
      </c>
      <c r="L198" s="170">
        <f t="shared" si="0"/>
        <v>8000</v>
      </c>
      <c r="M198" s="122"/>
      <c r="N198" s="122"/>
      <c r="O198" s="123"/>
      <c r="P198" s="123"/>
      <c r="Q198" s="123"/>
      <c r="R198" s="123"/>
      <c r="S198" s="123"/>
      <c r="T198" s="123"/>
    </row>
    <row r="199" spans="1:20" s="120" customFormat="1" ht="37.5" customHeight="1" x14ac:dyDescent="0.25">
      <c r="A199" s="110" t="s">
        <v>850</v>
      </c>
      <c r="B199" s="99" t="s">
        <v>18</v>
      </c>
      <c r="C199" s="121" t="s">
        <v>863</v>
      </c>
      <c r="D199" s="99" t="s">
        <v>115</v>
      </c>
      <c r="E199" s="111" t="s">
        <v>531</v>
      </c>
      <c r="F199" s="121" t="s">
        <v>864</v>
      </c>
      <c r="G199" s="121" t="s">
        <v>865</v>
      </c>
      <c r="H199" s="121" t="s">
        <v>866</v>
      </c>
      <c r="I199" s="121" t="s">
        <v>844</v>
      </c>
      <c r="J199" s="173">
        <v>150</v>
      </c>
      <c r="K199" s="173">
        <v>6633</v>
      </c>
      <c r="L199" s="170">
        <f t="shared" si="0"/>
        <v>994.95</v>
      </c>
      <c r="M199" s="122"/>
      <c r="N199" s="122"/>
      <c r="O199" s="123"/>
      <c r="P199" s="123"/>
      <c r="Q199" s="123"/>
      <c r="R199" s="123"/>
      <c r="S199" s="123"/>
      <c r="T199" s="123"/>
    </row>
    <row r="200" spans="1:20" s="120" customFormat="1" ht="37.5" customHeight="1" x14ac:dyDescent="0.25">
      <c r="A200" s="110" t="s">
        <v>856</v>
      </c>
      <c r="B200" s="99" t="s">
        <v>18</v>
      </c>
      <c r="C200" s="121" t="s">
        <v>347</v>
      </c>
      <c r="D200" s="99" t="s">
        <v>115</v>
      </c>
      <c r="E200" s="111" t="s">
        <v>531</v>
      </c>
      <c r="F200" s="121" t="s">
        <v>868</v>
      </c>
      <c r="G200" s="121" t="s">
        <v>869</v>
      </c>
      <c r="H200" s="121" t="s">
        <v>870</v>
      </c>
      <c r="I200" s="121" t="s">
        <v>302</v>
      </c>
      <c r="J200" s="173">
        <v>100</v>
      </c>
      <c r="K200" s="173">
        <v>36000</v>
      </c>
      <c r="L200" s="170">
        <f t="shared" si="0"/>
        <v>3600</v>
      </c>
      <c r="M200" s="122"/>
      <c r="N200" s="122"/>
      <c r="O200" s="123"/>
      <c r="P200" s="123"/>
      <c r="Q200" s="123"/>
      <c r="R200" s="123"/>
      <c r="S200" s="123"/>
      <c r="T200" s="123"/>
    </row>
    <row r="201" spans="1:20" s="120" customFormat="1" ht="36" customHeight="1" x14ac:dyDescent="0.25">
      <c r="A201" s="110" t="s">
        <v>862</v>
      </c>
      <c r="B201" s="99" t="s">
        <v>18</v>
      </c>
      <c r="C201" s="121" t="s">
        <v>798</v>
      </c>
      <c r="D201" s="99" t="s">
        <v>115</v>
      </c>
      <c r="E201" s="111" t="s">
        <v>531</v>
      </c>
      <c r="F201" s="121" t="s">
        <v>872</v>
      </c>
      <c r="G201" s="121" t="s">
        <v>873</v>
      </c>
      <c r="H201" s="121" t="s">
        <v>874</v>
      </c>
      <c r="I201" s="121" t="s">
        <v>426</v>
      </c>
      <c r="J201" s="173">
        <v>500</v>
      </c>
      <c r="K201" s="173">
        <v>2254</v>
      </c>
      <c r="L201" s="170">
        <f t="shared" si="0"/>
        <v>1127</v>
      </c>
      <c r="M201" s="122"/>
      <c r="N201" s="122"/>
      <c r="O201" s="123"/>
      <c r="P201" s="123"/>
      <c r="Q201" s="123"/>
      <c r="R201" s="123"/>
      <c r="S201" s="123"/>
      <c r="T201" s="123"/>
    </row>
    <row r="202" spans="1:20" s="120" customFormat="1" ht="42" customHeight="1" x14ac:dyDescent="0.25">
      <c r="A202" s="110" t="s">
        <v>867</v>
      </c>
      <c r="B202" s="99" t="s">
        <v>18</v>
      </c>
      <c r="C202" s="121" t="s">
        <v>876</v>
      </c>
      <c r="D202" s="99" t="s">
        <v>115</v>
      </c>
      <c r="E202" s="111" t="s">
        <v>531</v>
      </c>
      <c r="F202" s="121" t="s">
        <v>877</v>
      </c>
      <c r="G202" s="121" t="s">
        <v>859</v>
      </c>
      <c r="H202" s="121" t="s">
        <v>860</v>
      </c>
      <c r="I202" s="121" t="s">
        <v>187</v>
      </c>
      <c r="J202" s="173">
        <v>20</v>
      </c>
      <c r="K202" s="173">
        <v>14000</v>
      </c>
      <c r="L202" s="170">
        <f t="shared" si="0"/>
        <v>280</v>
      </c>
      <c r="M202" s="122"/>
      <c r="N202" s="122"/>
      <c r="O202" s="123"/>
      <c r="P202" s="123"/>
      <c r="Q202" s="123"/>
      <c r="R202" s="123"/>
      <c r="S202" s="123"/>
      <c r="T202" s="123"/>
    </row>
    <row r="203" spans="1:20" s="120" customFormat="1" ht="39.75" customHeight="1" x14ac:dyDescent="0.25">
      <c r="A203" s="110" t="s">
        <v>871</v>
      </c>
      <c r="B203" s="99" t="s">
        <v>18</v>
      </c>
      <c r="C203" s="121" t="s">
        <v>879</v>
      </c>
      <c r="D203" s="99" t="s">
        <v>115</v>
      </c>
      <c r="E203" s="111" t="s">
        <v>531</v>
      </c>
      <c r="F203" s="121" t="s">
        <v>880</v>
      </c>
      <c r="G203" s="121" t="s">
        <v>881</v>
      </c>
      <c r="H203" s="121" t="s">
        <v>882</v>
      </c>
      <c r="I203" s="121" t="s">
        <v>883</v>
      </c>
      <c r="J203" s="173">
        <v>325</v>
      </c>
      <c r="K203" s="173">
        <v>13000</v>
      </c>
      <c r="L203" s="170">
        <f t="shared" si="0"/>
        <v>4225</v>
      </c>
      <c r="M203" s="122"/>
      <c r="N203" s="122"/>
      <c r="O203" s="123"/>
      <c r="P203" s="123"/>
      <c r="Q203" s="123"/>
      <c r="R203" s="123"/>
      <c r="S203" s="123"/>
      <c r="T203" s="123"/>
    </row>
    <row r="204" spans="1:20" s="120" customFormat="1" ht="42.75" customHeight="1" x14ac:dyDescent="0.25">
      <c r="A204" s="110" t="s">
        <v>875</v>
      </c>
      <c r="B204" s="99" t="s">
        <v>18</v>
      </c>
      <c r="C204" s="121" t="s">
        <v>885</v>
      </c>
      <c r="D204" s="99" t="s">
        <v>115</v>
      </c>
      <c r="E204" s="111" t="s">
        <v>531</v>
      </c>
      <c r="F204" s="121" t="s">
        <v>886</v>
      </c>
      <c r="G204" s="121" t="s">
        <v>887</v>
      </c>
      <c r="H204" s="121" t="s">
        <v>888</v>
      </c>
      <c r="I204" s="121" t="s">
        <v>889</v>
      </c>
      <c r="J204" s="173">
        <v>10</v>
      </c>
      <c r="K204" s="173">
        <v>28282</v>
      </c>
      <c r="L204" s="170">
        <f t="shared" si="0"/>
        <v>282.82</v>
      </c>
      <c r="M204" s="122"/>
      <c r="N204" s="122"/>
      <c r="O204" s="123"/>
      <c r="P204" s="123"/>
      <c r="Q204" s="123"/>
      <c r="R204" s="123"/>
      <c r="S204" s="123"/>
      <c r="T204" s="123"/>
    </row>
    <row r="205" spans="1:20" s="120" customFormat="1" ht="36" customHeight="1" x14ac:dyDescent="0.25">
      <c r="A205" s="110" t="s">
        <v>878</v>
      </c>
      <c r="B205" s="99" t="s">
        <v>18</v>
      </c>
      <c r="C205" s="121" t="s">
        <v>891</v>
      </c>
      <c r="D205" s="99" t="s">
        <v>115</v>
      </c>
      <c r="E205" s="111" t="s">
        <v>531</v>
      </c>
      <c r="F205" s="121" t="s">
        <v>892</v>
      </c>
      <c r="G205" s="121" t="s">
        <v>887</v>
      </c>
      <c r="H205" s="121" t="s">
        <v>888</v>
      </c>
      <c r="I205" s="121" t="s">
        <v>187</v>
      </c>
      <c r="J205" s="173">
        <v>20</v>
      </c>
      <c r="K205" s="173">
        <v>15151</v>
      </c>
      <c r="L205" s="170">
        <f t="shared" si="0"/>
        <v>303.02</v>
      </c>
      <c r="M205" s="122"/>
      <c r="N205" s="122"/>
      <c r="O205" s="123"/>
      <c r="P205" s="123"/>
      <c r="Q205" s="123"/>
      <c r="R205" s="123"/>
      <c r="S205" s="123"/>
      <c r="T205" s="123"/>
    </row>
    <row r="206" spans="1:20" s="120" customFormat="1" ht="36.75" customHeight="1" x14ac:dyDescent="0.25">
      <c r="A206" s="110" t="s">
        <v>884</v>
      </c>
      <c r="B206" s="99" t="s">
        <v>18</v>
      </c>
      <c r="C206" s="121" t="s">
        <v>823</v>
      </c>
      <c r="D206" s="99" t="s">
        <v>115</v>
      </c>
      <c r="E206" s="111" t="s">
        <v>531</v>
      </c>
      <c r="F206" s="121" t="s">
        <v>894</v>
      </c>
      <c r="G206" s="121" t="s">
        <v>825</v>
      </c>
      <c r="H206" s="121" t="s">
        <v>826</v>
      </c>
      <c r="I206" s="124" t="s">
        <v>310</v>
      </c>
      <c r="J206" s="173">
        <v>1</v>
      </c>
      <c r="K206" s="173">
        <v>3720000</v>
      </c>
      <c r="L206" s="170">
        <f t="shared" si="0"/>
        <v>3720</v>
      </c>
      <c r="M206" s="122"/>
      <c r="N206" s="122"/>
      <c r="O206" s="123"/>
      <c r="P206" s="123"/>
      <c r="Q206" s="123"/>
      <c r="R206" s="123"/>
      <c r="S206" s="123"/>
      <c r="T206" s="123"/>
    </row>
    <row r="207" spans="1:20" s="120" customFormat="1" ht="38.25" customHeight="1" x14ac:dyDescent="0.25">
      <c r="A207" s="110" t="s">
        <v>890</v>
      </c>
      <c r="B207" s="99" t="s">
        <v>18</v>
      </c>
      <c r="C207" s="121" t="s">
        <v>896</v>
      </c>
      <c r="D207" s="99" t="s">
        <v>115</v>
      </c>
      <c r="E207" s="111" t="s">
        <v>531</v>
      </c>
      <c r="F207" s="121" t="s">
        <v>897</v>
      </c>
      <c r="G207" s="121" t="s">
        <v>898</v>
      </c>
      <c r="H207" s="121" t="s">
        <v>899</v>
      </c>
      <c r="I207" s="121" t="s">
        <v>827</v>
      </c>
      <c r="J207" s="173">
        <v>300</v>
      </c>
      <c r="K207" s="173">
        <v>24000</v>
      </c>
      <c r="L207" s="170">
        <f t="shared" si="0"/>
        <v>7200</v>
      </c>
      <c r="M207" s="122"/>
      <c r="N207" s="122"/>
      <c r="O207" s="123"/>
      <c r="P207" s="123"/>
      <c r="Q207" s="123"/>
      <c r="R207" s="123"/>
      <c r="S207" s="123"/>
      <c r="T207" s="123"/>
    </row>
    <row r="208" spans="1:20" s="120" customFormat="1" ht="37.5" customHeight="1" x14ac:dyDescent="0.25">
      <c r="A208" s="110" t="s">
        <v>893</v>
      </c>
      <c r="B208" s="99" t="s">
        <v>18</v>
      </c>
      <c r="C208" s="121" t="s">
        <v>901</v>
      </c>
      <c r="D208" s="99" t="s">
        <v>115</v>
      </c>
      <c r="E208" s="111" t="s">
        <v>531</v>
      </c>
      <c r="F208" s="121" t="s">
        <v>902</v>
      </c>
      <c r="G208" s="121" t="s">
        <v>903</v>
      </c>
      <c r="H208" s="121" t="s">
        <v>904</v>
      </c>
      <c r="I208" s="124" t="s">
        <v>310</v>
      </c>
      <c r="J208" s="173">
        <v>1</v>
      </c>
      <c r="K208" s="173">
        <v>1821525</v>
      </c>
      <c r="L208" s="170">
        <f t="shared" si="0"/>
        <v>1821.5250000000001</v>
      </c>
      <c r="M208" s="122"/>
      <c r="N208" s="122"/>
      <c r="O208" s="123"/>
      <c r="P208" s="123"/>
      <c r="Q208" s="123"/>
      <c r="R208" s="123"/>
      <c r="S208" s="123"/>
      <c r="T208" s="123"/>
    </row>
    <row r="209" spans="1:20" s="120" customFormat="1" ht="37.5" customHeight="1" x14ac:dyDescent="0.25">
      <c r="A209" s="110" t="s">
        <v>895</v>
      </c>
      <c r="B209" s="99" t="s">
        <v>18</v>
      </c>
      <c r="C209" s="121" t="s">
        <v>906</v>
      </c>
      <c r="D209" s="99" t="s">
        <v>115</v>
      </c>
      <c r="E209" s="111" t="s">
        <v>531</v>
      </c>
      <c r="F209" s="121" t="s">
        <v>907</v>
      </c>
      <c r="G209" s="121" t="s">
        <v>908</v>
      </c>
      <c r="H209" s="121" t="s">
        <v>909</v>
      </c>
      <c r="I209" s="121" t="s">
        <v>187</v>
      </c>
      <c r="J209" s="173">
        <v>50000</v>
      </c>
      <c r="K209" s="173">
        <v>1465</v>
      </c>
      <c r="L209" s="170">
        <f t="shared" si="0"/>
        <v>73250</v>
      </c>
      <c r="M209" s="122"/>
      <c r="N209" s="122"/>
      <c r="O209" s="123"/>
      <c r="P209" s="123"/>
      <c r="Q209" s="123"/>
      <c r="R209" s="123"/>
      <c r="S209" s="123"/>
      <c r="T209" s="123"/>
    </row>
    <row r="210" spans="1:20" s="120" customFormat="1" ht="32.25" customHeight="1" x14ac:dyDescent="0.25">
      <c r="A210" s="110" t="s">
        <v>900</v>
      </c>
      <c r="B210" s="99" t="s">
        <v>18</v>
      </c>
      <c r="C210" s="121" t="s">
        <v>979</v>
      </c>
      <c r="D210" s="99" t="s">
        <v>115</v>
      </c>
      <c r="E210" s="111" t="s">
        <v>531</v>
      </c>
      <c r="F210" s="121" t="s">
        <v>911</v>
      </c>
      <c r="G210" s="121" t="s">
        <v>912</v>
      </c>
      <c r="H210" s="121" t="s">
        <v>913</v>
      </c>
      <c r="I210" s="121" t="s">
        <v>302</v>
      </c>
      <c r="J210" s="173">
        <v>100</v>
      </c>
      <c r="K210" s="173">
        <v>33800</v>
      </c>
      <c r="L210" s="170">
        <f t="shared" si="0"/>
        <v>3380</v>
      </c>
      <c r="M210" s="122"/>
      <c r="N210" s="122"/>
      <c r="O210" s="123"/>
      <c r="P210" s="123"/>
      <c r="Q210" s="123"/>
      <c r="R210" s="123"/>
      <c r="S210" s="123"/>
      <c r="T210" s="123"/>
    </row>
    <row r="211" spans="1:20" s="120" customFormat="1" ht="44.25" customHeight="1" x14ac:dyDescent="0.25">
      <c r="A211" s="110" t="s">
        <v>905</v>
      </c>
      <c r="B211" s="125" t="s">
        <v>18</v>
      </c>
      <c r="C211" s="127" t="s">
        <v>915</v>
      </c>
      <c r="D211" s="125" t="s">
        <v>115</v>
      </c>
      <c r="E211" s="126" t="s">
        <v>531</v>
      </c>
      <c r="F211" s="127" t="s">
        <v>916</v>
      </c>
      <c r="G211" s="127" t="s">
        <v>917</v>
      </c>
      <c r="H211" s="127" t="s">
        <v>918</v>
      </c>
      <c r="I211" s="127" t="s">
        <v>919</v>
      </c>
      <c r="J211" s="174">
        <v>7</v>
      </c>
      <c r="K211" s="174">
        <v>136850</v>
      </c>
      <c r="L211" s="170">
        <f t="shared" si="0"/>
        <v>957.95</v>
      </c>
      <c r="M211" s="122"/>
      <c r="N211" s="122"/>
      <c r="O211" s="123"/>
      <c r="P211" s="123"/>
      <c r="Q211" s="123"/>
      <c r="R211" s="123"/>
      <c r="S211" s="123"/>
      <c r="T211" s="123"/>
    </row>
    <row r="212" spans="1:20" s="120" customFormat="1" ht="37.5" x14ac:dyDescent="0.25">
      <c r="A212" s="110" t="s">
        <v>910</v>
      </c>
      <c r="B212" s="99" t="s">
        <v>18</v>
      </c>
      <c r="C212" s="136" t="s">
        <v>660</v>
      </c>
      <c r="D212" s="99" t="s">
        <v>115</v>
      </c>
      <c r="E212" s="111" t="s">
        <v>199</v>
      </c>
      <c r="F212" s="124" t="s">
        <v>921</v>
      </c>
      <c r="G212" s="136" t="s">
        <v>214</v>
      </c>
      <c r="H212" s="143">
        <v>300970850</v>
      </c>
      <c r="I212" s="124" t="s">
        <v>455</v>
      </c>
      <c r="J212" s="175">
        <v>1866</v>
      </c>
      <c r="K212" s="175">
        <v>8037.3</v>
      </c>
      <c r="L212" s="170">
        <f t="shared" si="0"/>
        <v>14997.6018</v>
      </c>
    </row>
    <row r="213" spans="1:20" s="120" customFormat="1" ht="75" customHeight="1" x14ac:dyDescent="0.25">
      <c r="A213" s="110" t="s">
        <v>914</v>
      </c>
      <c r="B213" s="99" t="s">
        <v>18</v>
      </c>
      <c r="C213" s="137" t="s">
        <v>983</v>
      </c>
      <c r="D213" s="99" t="s">
        <v>784</v>
      </c>
      <c r="E213" s="111" t="s">
        <v>199</v>
      </c>
      <c r="F213" s="130">
        <v>182</v>
      </c>
      <c r="G213" s="136" t="s">
        <v>923</v>
      </c>
      <c r="H213" s="143">
        <v>200898364</v>
      </c>
      <c r="I213" s="124" t="s">
        <v>310</v>
      </c>
      <c r="J213" s="175">
        <v>1</v>
      </c>
      <c r="K213" s="175">
        <v>808786000</v>
      </c>
      <c r="L213" s="170">
        <f t="shared" si="0"/>
        <v>808786</v>
      </c>
    </row>
    <row r="214" spans="1:20" s="120" customFormat="1" ht="75" customHeight="1" x14ac:dyDescent="0.25">
      <c r="A214" s="110" t="s">
        <v>920</v>
      </c>
      <c r="B214" s="99" t="s">
        <v>18</v>
      </c>
      <c r="C214" s="136" t="s">
        <v>232</v>
      </c>
      <c r="D214" s="99" t="s">
        <v>115</v>
      </c>
      <c r="E214" s="111" t="s">
        <v>280</v>
      </c>
      <c r="F214" s="124" t="s">
        <v>925</v>
      </c>
      <c r="G214" s="136" t="s">
        <v>206</v>
      </c>
      <c r="H214" s="143">
        <v>305907639</v>
      </c>
      <c r="I214" s="124" t="s">
        <v>310</v>
      </c>
      <c r="J214" s="175">
        <v>1</v>
      </c>
      <c r="K214" s="175">
        <v>47445600</v>
      </c>
      <c r="L214" s="170">
        <f t="shared" si="0"/>
        <v>47445.599999999999</v>
      </c>
    </row>
    <row r="215" spans="1:20" s="120" customFormat="1" ht="56.25" x14ac:dyDescent="0.25">
      <c r="A215" s="110" t="s">
        <v>922</v>
      </c>
      <c r="B215" s="99" t="s">
        <v>18</v>
      </c>
      <c r="C215" s="136" t="s">
        <v>980</v>
      </c>
      <c r="D215" s="99" t="s">
        <v>119</v>
      </c>
      <c r="E215" s="111" t="s">
        <v>199</v>
      </c>
      <c r="F215" s="130">
        <v>4</v>
      </c>
      <c r="G215" s="136" t="s">
        <v>927</v>
      </c>
      <c r="H215" s="143">
        <v>303296888</v>
      </c>
      <c r="I215" s="124" t="s">
        <v>118</v>
      </c>
      <c r="J215" s="175">
        <v>1</v>
      </c>
      <c r="K215" s="175">
        <v>20000000</v>
      </c>
      <c r="L215" s="170">
        <f t="shared" si="0"/>
        <v>20000</v>
      </c>
    </row>
    <row r="216" spans="1:20" s="120" customFormat="1" ht="43.5" customHeight="1" x14ac:dyDescent="0.25">
      <c r="A216" s="110" t="s">
        <v>924</v>
      </c>
      <c r="B216" s="99" t="s">
        <v>18</v>
      </c>
      <c r="C216" s="136" t="s">
        <v>982</v>
      </c>
      <c r="D216" s="99" t="s">
        <v>115</v>
      </c>
      <c r="E216" s="137" t="s">
        <v>245</v>
      </c>
      <c r="F216" s="137" t="s">
        <v>929</v>
      </c>
      <c r="G216" s="136" t="s">
        <v>207</v>
      </c>
      <c r="H216" s="143">
        <v>203366731</v>
      </c>
      <c r="I216" s="124" t="s">
        <v>118</v>
      </c>
      <c r="J216" s="175">
        <v>1</v>
      </c>
      <c r="K216" s="175">
        <v>630630</v>
      </c>
      <c r="L216" s="170">
        <f t="shared" si="0"/>
        <v>630.63</v>
      </c>
    </row>
    <row r="217" spans="1:20" s="120" customFormat="1" ht="37.5" x14ac:dyDescent="0.25">
      <c r="A217" s="110" t="s">
        <v>926</v>
      </c>
      <c r="B217" s="99" t="s">
        <v>18</v>
      </c>
      <c r="C217" s="136" t="s">
        <v>980</v>
      </c>
      <c r="D217" s="99" t="s">
        <v>119</v>
      </c>
      <c r="E217" s="111" t="s">
        <v>199</v>
      </c>
      <c r="F217" s="130">
        <v>49</v>
      </c>
      <c r="G217" s="136" t="s">
        <v>931</v>
      </c>
      <c r="H217" s="143">
        <v>200896842</v>
      </c>
      <c r="I217" s="124" t="s">
        <v>118</v>
      </c>
      <c r="J217" s="175">
        <v>1</v>
      </c>
      <c r="K217" s="175">
        <v>118626453</v>
      </c>
      <c r="L217" s="170">
        <f t="shared" si="0"/>
        <v>118626.45299999999</v>
      </c>
    </row>
    <row r="218" spans="1:20" s="120" customFormat="1" ht="75" x14ac:dyDescent="0.25">
      <c r="A218" s="110" t="s">
        <v>928</v>
      </c>
      <c r="B218" s="99" t="s">
        <v>18</v>
      </c>
      <c r="C218" s="136" t="s">
        <v>232</v>
      </c>
      <c r="D218" s="99" t="s">
        <v>115</v>
      </c>
      <c r="E218" s="111" t="s">
        <v>280</v>
      </c>
      <c r="F218" s="137" t="s">
        <v>933</v>
      </c>
      <c r="G218" s="136" t="s">
        <v>206</v>
      </c>
      <c r="H218" s="143">
        <v>305907639</v>
      </c>
      <c r="I218" s="124" t="s">
        <v>310</v>
      </c>
      <c r="J218" s="175">
        <v>1</v>
      </c>
      <c r="K218" s="175">
        <v>30641950</v>
      </c>
      <c r="L218" s="170">
        <f t="shared" si="0"/>
        <v>30641.95</v>
      </c>
    </row>
    <row r="219" spans="1:20" s="120" customFormat="1" ht="37.5" x14ac:dyDescent="0.25">
      <c r="A219" s="110" t="s">
        <v>930</v>
      </c>
      <c r="B219" s="110" t="s">
        <v>18</v>
      </c>
      <c r="C219" s="145" t="s">
        <v>981</v>
      </c>
      <c r="D219" s="110" t="s">
        <v>115</v>
      </c>
      <c r="E219" s="146" t="s">
        <v>199</v>
      </c>
      <c r="F219" s="147">
        <v>20</v>
      </c>
      <c r="G219" s="145" t="s">
        <v>935</v>
      </c>
      <c r="H219" s="148">
        <v>306304731</v>
      </c>
      <c r="I219" s="148" t="s">
        <v>310</v>
      </c>
      <c r="J219" s="175">
        <v>1</v>
      </c>
      <c r="K219" s="175">
        <v>168000</v>
      </c>
      <c r="L219" s="170">
        <f t="shared" si="0"/>
        <v>168</v>
      </c>
    </row>
    <row r="220" spans="1:20" s="120" customFormat="1" ht="99" customHeight="1" x14ac:dyDescent="0.25">
      <c r="A220" s="110" t="s">
        <v>932</v>
      </c>
      <c r="B220" s="110" t="s">
        <v>18</v>
      </c>
      <c r="C220" s="145" t="s">
        <v>980</v>
      </c>
      <c r="D220" s="110" t="s">
        <v>119</v>
      </c>
      <c r="E220" s="146" t="s">
        <v>199</v>
      </c>
      <c r="F220" s="145" t="s">
        <v>937</v>
      </c>
      <c r="G220" s="145" t="s">
        <v>938</v>
      </c>
      <c r="H220" s="145">
        <v>302361364</v>
      </c>
      <c r="I220" s="148" t="s">
        <v>310</v>
      </c>
      <c r="J220" s="175">
        <v>1</v>
      </c>
      <c r="K220" s="175">
        <v>158553409.68000001</v>
      </c>
      <c r="L220" s="170">
        <f t="shared" si="0"/>
        <v>158553.40968000001</v>
      </c>
    </row>
    <row r="221" spans="1:20" s="120" customFormat="1" ht="117" customHeight="1" x14ac:dyDescent="0.25">
      <c r="A221" s="110" t="s">
        <v>934</v>
      </c>
      <c r="B221" s="110" t="s">
        <v>18</v>
      </c>
      <c r="C221" s="145" t="s">
        <v>980</v>
      </c>
      <c r="D221" s="110" t="s">
        <v>119</v>
      </c>
      <c r="E221" s="146" t="s">
        <v>199</v>
      </c>
      <c r="F221" s="145" t="s">
        <v>940</v>
      </c>
      <c r="G221" s="145" t="s">
        <v>941</v>
      </c>
      <c r="H221" s="145">
        <v>303545996</v>
      </c>
      <c r="I221" s="148" t="s">
        <v>310</v>
      </c>
      <c r="J221" s="175">
        <v>1</v>
      </c>
      <c r="K221" s="175">
        <v>242000000</v>
      </c>
      <c r="L221" s="170">
        <f t="shared" si="0"/>
        <v>242000</v>
      </c>
    </row>
    <row r="222" spans="1:20" s="120" customFormat="1" ht="80.25" customHeight="1" x14ac:dyDescent="0.25">
      <c r="A222" s="110" t="s">
        <v>936</v>
      </c>
      <c r="B222" s="110" t="s">
        <v>18</v>
      </c>
      <c r="C222" s="145" t="s">
        <v>232</v>
      </c>
      <c r="D222" s="110" t="s">
        <v>115</v>
      </c>
      <c r="E222" s="146" t="s">
        <v>280</v>
      </c>
      <c r="F222" s="145" t="s">
        <v>943</v>
      </c>
      <c r="G222" s="145" t="s">
        <v>206</v>
      </c>
      <c r="H222" s="148">
        <v>305907639</v>
      </c>
      <c r="I222" s="148" t="s">
        <v>310</v>
      </c>
      <c r="J222" s="175">
        <v>1</v>
      </c>
      <c r="K222" s="176">
        <v>22141280</v>
      </c>
      <c r="L222" s="170">
        <v>22141.279999999999</v>
      </c>
    </row>
    <row r="223" spans="1:20" s="120" customFormat="1" ht="37.5" customHeight="1" x14ac:dyDescent="0.25">
      <c r="A223" s="110" t="s">
        <v>939</v>
      </c>
      <c r="B223" s="110" t="s">
        <v>18</v>
      </c>
      <c r="C223" s="145" t="s">
        <v>986</v>
      </c>
      <c r="D223" s="110" t="s">
        <v>115</v>
      </c>
      <c r="E223" s="145" t="s">
        <v>245</v>
      </c>
      <c r="F223" s="145" t="s">
        <v>945</v>
      </c>
      <c r="G223" s="145" t="s">
        <v>208</v>
      </c>
      <c r="H223" s="145">
        <v>201052490</v>
      </c>
      <c r="I223" s="148" t="s">
        <v>310</v>
      </c>
      <c r="J223" s="175">
        <v>1</v>
      </c>
      <c r="K223" s="175">
        <v>353878.13</v>
      </c>
      <c r="L223" s="170">
        <f t="shared" ref="L223:L236" si="1">J223*K223/1000</f>
        <v>353.87813</v>
      </c>
    </row>
    <row r="224" spans="1:20" s="120" customFormat="1" ht="54" customHeight="1" x14ac:dyDescent="0.25">
      <c r="A224" s="110" t="s">
        <v>942</v>
      </c>
      <c r="B224" s="110" t="s">
        <v>18</v>
      </c>
      <c r="C224" s="145" t="s">
        <v>980</v>
      </c>
      <c r="D224" s="110" t="s">
        <v>119</v>
      </c>
      <c r="E224" s="146" t="s">
        <v>199</v>
      </c>
      <c r="F224" s="147">
        <v>5</v>
      </c>
      <c r="G224" s="145" t="s">
        <v>264</v>
      </c>
      <c r="H224" s="145">
        <v>207327301</v>
      </c>
      <c r="I224" s="148" t="s">
        <v>118</v>
      </c>
      <c r="J224" s="175">
        <v>1</v>
      </c>
      <c r="K224" s="175">
        <v>57600000</v>
      </c>
      <c r="L224" s="170">
        <f t="shared" si="1"/>
        <v>57600</v>
      </c>
    </row>
    <row r="225" spans="1:12" s="120" customFormat="1" ht="79.5" customHeight="1" x14ac:dyDescent="0.25">
      <c r="A225" s="144" t="s">
        <v>944</v>
      </c>
      <c r="B225" s="144" t="s">
        <v>18</v>
      </c>
      <c r="C225" s="150" t="s">
        <v>983</v>
      </c>
      <c r="D225" s="144" t="s">
        <v>115</v>
      </c>
      <c r="E225" s="151" t="s">
        <v>199</v>
      </c>
      <c r="F225" s="152">
        <v>195</v>
      </c>
      <c r="G225" s="150" t="s">
        <v>923</v>
      </c>
      <c r="H225" s="150">
        <v>200898364</v>
      </c>
      <c r="I225" s="153" t="s">
        <v>310</v>
      </c>
      <c r="J225" s="177">
        <v>1</v>
      </c>
      <c r="K225" s="177">
        <v>462401800</v>
      </c>
      <c r="L225" s="178">
        <f t="shared" si="1"/>
        <v>462401.8</v>
      </c>
    </row>
    <row r="226" spans="1:12" ht="37.5" x14ac:dyDescent="0.25">
      <c r="A226" s="110">
        <v>220</v>
      </c>
      <c r="B226" s="110" t="s">
        <v>1044</v>
      </c>
      <c r="C226" s="110" t="s">
        <v>1050</v>
      </c>
      <c r="D226" s="110" t="s">
        <v>115</v>
      </c>
      <c r="E226" s="146" t="s">
        <v>531</v>
      </c>
      <c r="F226" s="110">
        <v>686963</v>
      </c>
      <c r="G226" s="110" t="s">
        <v>989</v>
      </c>
      <c r="H226" s="110">
        <v>306052216</v>
      </c>
      <c r="I226" s="148" t="s">
        <v>118</v>
      </c>
      <c r="J226" s="179">
        <v>20</v>
      </c>
      <c r="K226" s="167">
        <v>788420</v>
      </c>
      <c r="L226" s="178">
        <f t="shared" si="1"/>
        <v>15768.4</v>
      </c>
    </row>
    <row r="227" spans="1:12" ht="37.5" x14ac:dyDescent="0.25">
      <c r="A227" s="110">
        <v>221</v>
      </c>
      <c r="B227" s="110" t="s">
        <v>1044</v>
      </c>
      <c r="C227" s="110" t="s">
        <v>1051</v>
      </c>
      <c r="D227" s="110" t="s">
        <v>115</v>
      </c>
      <c r="E227" s="146" t="s">
        <v>531</v>
      </c>
      <c r="F227" s="110">
        <v>691309</v>
      </c>
      <c r="G227" s="110" t="s">
        <v>990</v>
      </c>
      <c r="H227" s="110">
        <v>309619732</v>
      </c>
      <c r="I227" s="148" t="s">
        <v>310</v>
      </c>
      <c r="J227" s="180">
        <v>1</v>
      </c>
      <c r="K227" s="167">
        <v>8500000</v>
      </c>
      <c r="L227" s="178">
        <f t="shared" si="1"/>
        <v>8500</v>
      </c>
    </row>
    <row r="228" spans="1:12" ht="37.5" x14ac:dyDescent="0.25">
      <c r="A228" s="110">
        <v>222</v>
      </c>
      <c r="B228" s="110" t="s">
        <v>1044</v>
      </c>
      <c r="C228" s="110" t="s">
        <v>1052</v>
      </c>
      <c r="D228" s="110" t="s">
        <v>115</v>
      </c>
      <c r="E228" s="146" t="s">
        <v>531</v>
      </c>
      <c r="F228" s="110">
        <v>700783</v>
      </c>
      <c r="G228" s="110" t="s">
        <v>992</v>
      </c>
      <c r="H228" s="110">
        <v>552605179</v>
      </c>
      <c r="I228" s="110" t="s">
        <v>991</v>
      </c>
      <c r="J228" s="180">
        <v>200</v>
      </c>
      <c r="K228" s="167">
        <v>555400</v>
      </c>
      <c r="L228" s="178">
        <f t="shared" si="1"/>
        <v>111080</v>
      </c>
    </row>
    <row r="229" spans="1:12" ht="37.5" x14ac:dyDescent="0.25">
      <c r="A229" s="110">
        <v>223</v>
      </c>
      <c r="B229" s="110" t="s">
        <v>1044</v>
      </c>
      <c r="C229" s="110" t="s">
        <v>1053</v>
      </c>
      <c r="D229" s="110" t="s">
        <v>115</v>
      </c>
      <c r="E229" s="146" t="s">
        <v>531</v>
      </c>
      <c r="F229" s="110">
        <v>775057</v>
      </c>
      <c r="G229" s="110" t="s">
        <v>993</v>
      </c>
      <c r="H229" s="110">
        <v>303076955</v>
      </c>
      <c r="I229" s="148" t="s">
        <v>118</v>
      </c>
      <c r="J229" s="167">
        <v>1</v>
      </c>
      <c r="K229" s="167">
        <v>4000000</v>
      </c>
      <c r="L229" s="178">
        <f t="shared" si="1"/>
        <v>4000</v>
      </c>
    </row>
    <row r="230" spans="1:12" ht="37.5" x14ac:dyDescent="0.25">
      <c r="A230" s="110">
        <v>224</v>
      </c>
      <c r="B230" s="110" t="s">
        <v>1044</v>
      </c>
      <c r="C230" s="110" t="s">
        <v>1054</v>
      </c>
      <c r="D230" s="110" t="s">
        <v>115</v>
      </c>
      <c r="E230" s="146" t="s">
        <v>531</v>
      </c>
      <c r="F230" s="110">
        <v>804695</v>
      </c>
      <c r="G230" s="110" t="s">
        <v>994</v>
      </c>
      <c r="H230" s="110">
        <v>309079424</v>
      </c>
      <c r="I230" s="148" t="s">
        <v>118</v>
      </c>
      <c r="J230" s="167">
        <v>5000</v>
      </c>
      <c r="K230" s="167">
        <v>480</v>
      </c>
      <c r="L230" s="178">
        <f t="shared" si="1"/>
        <v>2400</v>
      </c>
    </row>
    <row r="231" spans="1:12" ht="37.5" x14ac:dyDescent="0.25">
      <c r="A231" s="110">
        <v>225</v>
      </c>
      <c r="B231" s="110" t="s">
        <v>1044</v>
      </c>
      <c r="C231" s="110" t="s">
        <v>1054</v>
      </c>
      <c r="D231" s="110" t="s">
        <v>115</v>
      </c>
      <c r="E231" s="146" t="s">
        <v>531</v>
      </c>
      <c r="F231" s="110">
        <v>806781</v>
      </c>
      <c r="G231" s="110" t="s">
        <v>1007</v>
      </c>
      <c r="H231" s="110" t="s">
        <v>1020</v>
      </c>
      <c r="I231" s="149" t="s">
        <v>187</v>
      </c>
      <c r="J231" s="167">
        <v>5000</v>
      </c>
      <c r="K231" s="167">
        <v>499</v>
      </c>
      <c r="L231" s="178">
        <f t="shared" si="1"/>
        <v>2495</v>
      </c>
    </row>
    <row r="232" spans="1:12" ht="37.5" x14ac:dyDescent="0.25">
      <c r="A232" s="110">
        <v>226</v>
      </c>
      <c r="B232" s="110" t="s">
        <v>1044</v>
      </c>
      <c r="C232" s="110" t="s">
        <v>1055</v>
      </c>
      <c r="D232" s="110" t="s">
        <v>115</v>
      </c>
      <c r="E232" s="146" t="s">
        <v>531</v>
      </c>
      <c r="F232" s="110">
        <v>827912</v>
      </c>
      <c r="G232" s="110" t="s">
        <v>1008</v>
      </c>
      <c r="H232" s="110" t="s">
        <v>1021</v>
      </c>
      <c r="I232" s="149" t="s">
        <v>187</v>
      </c>
      <c r="J232" s="167">
        <v>1</v>
      </c>
      <c r="K232" s="167">
        <v>950000</v>
      </c>
      <c r="L232" s="178">
        <f t="shared" si="1"/>
        <v>950</v>
      </c>
    </row>
    <row r="233" spans="1:12" ht="37.5" x14ac:dyDescent="0.25">
      <c r="A233" s="110">
        <v>227</v>
      </c>
      <c r="B233" s="110" t="s">
        <v>1044</v>
      </c>
      <c r="C233" s="110" t="s">
        <v>1056</v>
      </c>
      <c r="D233" s="110" t="s">
        <v>115</v>
      </c>
      <c r="E233" s="146" t="s">
        <v>531</v>
      </c>
      <c r="F233" s="110">
        <v>827416</v>
      </c>
      <c r="G233" s="110" t="s">
        <v>1009</v>
      </c>
      <c r="H233" s="110" t="s">
        <v>1022</v>
      </c>
      <c r="I233" s="149" t="s">
        <v>187</v>
      </c>
      <c r="J233" s="167">
        <v>1</v>
      </c>
      <c r="K233" s="167">
        <v>769000</v>
      </c>
      <c r="L233" s="178">
        <f t="shared" si="1"/>
        <v>769</v>
      </c>
    </row>
    <row r="234" spans="1:12" ht="37.5" x14ac:dyDescent="0.25">
      <c r="A234" s="110">
        <v>228</v>
      </c>
      <c r="B234" s="110" t="s">
        <v>1044</v>
      </c>
      <c r="C234" s="110" t="s">
        <v>1057</v>
      </c>
      <c r="D234" s="110" t="s">
        <v>115</v>
      </c>
      <c r="E234" s="146" t="s">
        <v>531</v>
      </c>
      <c r="F234" s="110">
        <v>823046</v>
      </c>
      <c r="G234" s="110" t="s">
        <v>1010</v>
      </c>
      <c r="H234" s="110" t="s">
        <v>1023</v>
      </c>
      <c r="I234" s="148" t="s">
        <v>310</v>
      </c>
      <c r="J234" s="167">
        <v>3</v>
      </c>
      <c r="K234" s="167">
        <v>2400000</v>
      </c>
      <c r="L234" s="178">
        <f t="shared" si="1"/>
        <v>7200</v>
      </c>
    </row>
    <row r="235" spans="1:12" ht="37.5" x14ac:dyDescent="0.25">
      <c r="A235" s="110">
        <v>229</v>
      </c>
      <c r="B235" s="110" t="s">
        <v>1044</v>
      </c>
      <c r="C235" s="110" t="s">
        <v>1058</v>
      </c>
      <c r="D235" s="110" t="s">
        <v>115</v>
      </c>
      <c r="E235" s="146" t="s">
        <v>531</v>
      </c>
      <c r="F235" s="154" t="s">
        <v>995</v>
      </c>
      <c r="G235" s="110" t="s">
        <v>1009</v>
      </c>
      <c r="H235" s="110" t="s">
        <v>1022</v>
      </c>
      <c r="I235" s="149" t="s">
        <v>187</v>
      </c>
      <c r="J235" s="167">
        <v>1</v>
      </c>
      <c r="K235" s="167">
        <v>690000</v>
      </c>
      <c r="L235" s="178">
        <f t="shared" si="1"/>
        <v>690</v>
      </c>
    </row>
    <row r="236" spans="1:12" ht="37.5" x14ac:dyDescent="0.25">
      <c r="A236" s="110">
        <v>230</v>
      </c>
      <c r="B236" s="110" t="s">
        <v>1044</v>
      </c>
      <c r="C236" s="110" t="s">
        <v>1059</v>
      </c>
      <c r="D236" s="110" t="s">
        <v>115</v>
      </c>
      <c r="E236" s="146" t="s">
        <v>531</v>
      </c>
      <c r="F236" s="154" t="s">
        <v>996</v>
      </c>
      <c r="G236" s="110" t="s">
        <v>1011</v>
      </c>
      <c r="H236" s="110" t="s">
        <v>1024</v>
      </c>
      <c r="I236" s="149" t="s">
        <v>187</v>
      </c>
      <c r="J236" s="167">
        <v>12</v>
      </c>
      <c r="K236" s="167">
        <v>292000</v>
      </c>
      <c r="L236" s="178">
        <f t="shared" si="1"/>
        <v>3504</v>
      </c>
    </row>
    <row r="237" spans="1:12" ht="37.5" x14ac:dyDescent="0.25">
      <c r="A237" s="110">
        <v>231</v>
      </c>
      <c r="B237" s="110" t="s">
        <v>1044</v>
      </c>
      <c r="C237" s="110" t="s">
        <v>1060</v>
      </c>
      <c r="D237" s="110" t="s">
        <v>115</v>
      </c>
      <c r="E237" s="146" t="s">
        <v>531</v>
      </c>
      <c r="F237" s="154" t="s">
        <v>997</v>
      </c>
      <c r="G237" s="110" t="s">
        <v>1012</v>
      </c>
      <c r="H237" s="110" t="s">
        <v>1025</v>
      </c>
      <c r="I237" s="135" t="s">
        <v>187</v>
      </c>
      <c r="J237" s="167">
        <v>28</v>
      </c>
      <c r="K237" s="167">
        <v>109250</v>
      </c>
      <c r="L237" s="167">
        <f t="shared" ref="L237:L260" si="2">J237*K237/1000</f>
        <v>3059</v>
      </c>
    </row>
    <row r="238" spans="1:12" ht="56.25" x14ac:dyDescent="0.25">
      <c r="A238" s="110">
        <v>232</v>
      </c>
      <c r="B238" s="110" t="s">
        <v>1044</v>
      </c>
      <c r="C238" s="110" t="s">
        <v>1061</v>
      </c>
      <c r="D238" s="110" t="s">
        <v>115</v>
      </c>
      <c r="E238" s="146" t="s">
        <v>531</v>
      </c>
      <c r="F238" s="154" t="s">
        <v>998</v>
      </c>
      <c r="G238" s="110" t="s">
        <v>1013</v>
      </c>
      <c r="H238" s="110" t="s">
        <v>1026</v>
      </c>
      <c r="I238" s="110" t="s">
        <v>827</v>
      </c>
      <c r="J238" s="167">
        <v>2</v>
      </c>
      <c r="K238" s="167">
        <v>2000000</v>
      </c>
      <c r="L238" s="167">
        <f t="shared" si="2"/>
        <v>4000</v>
      </c>
    </row>
    <row r="239" spans="1:12" ht="37.5" x14ac:dyDescent="0.25">
      <c r="A239" s="110">
        <v>233</v>
      </c>
      <c r="B239" s="110" t="s">
        <v>1044</v>
      </c>
      <c r="C239" s="110" t="s">
        <v>1062</v>
      </c>
      <c r="D239" s="110" t="s">
        <v>115</v>
      </c>
      <c r="E239" s="146" t="s">
        <v>531</v>
      </c>
      <c r="F239" s="154" t="s">
        <v>999</v>
      </c>
      <c r="G239" s="110" t="s">
        <v>1014</v>
      </c>
      <c r="H239" s="110" t="s">
        <v>1027</v>
      </c>
      <c r="I239" s="149" t="s">
        <v>187</v>
      </c>
      <c r="J239" s="167">
        <v>10</v>
      </c>
      <c r="K239" s="167">
        <v>97400</v>
      </c>
      <c r="L239" s="167">
        <f t="shared" si="2"/>
        <v>974</v>
      </c>
    </row>
    <row r="240" spans="1:12" ht="37.5" x14ac:dyDescent="0.25">
      <c r="A240" s="110">
        <v>234</v>
      </c>
      <c r="B240" s="110" t="s">
        <v>1044</v>
      </c>
      <c r="C240" s="110" t="s">
        <v>1063</v>
      </c>
      <c r="D240" s="110" t="s">
        <v>115</v>
      </c>
      <c r="E240" s="146" t="s">
        <v>531</v>
      </c>
      <c r="F240" s="154" t="s">
        <v>1000</v>
      </c>
      <c r="G240" s="110" t="s">
        <v>917</v>
      </c>
      <c r="H240" s="110" t="s">
        <v>918</v>
      </c>
      <c r="I240" s="148" t="s">
        <v>310</v>
      </c>
      <c r="J240" s="167">
        <v>1</v>
      </c>
      <c r="K240" s="167">
        <v>1380000</v>
      </c>
      <c r="L240" s="167">
        <f t="shared" si="2"/>
        <v>1380</v>
      </c>
    </row>
    <row r="241" spans="1:12" ht="37.5" x14ac:dyDescent="0.25">
      <c r="A241" s="110">
        <v>235</v>
      </c>
      <c r="B241" s="110" t="s">
        <v>1044</v>
      </c>
      <c r="C241" s="110" t="s">
        <v>1064</v>
      </c>
      <c r="D241" s="110" t="s">
        <v>115</v>
      </c>
      <c r="E241" s="146" t="s">
        <v>531</v>
      </c>
      <c r="F241" s="154" t="s">
        <v>1001</v>
      </c>
      <c r="G241" s="110" t="s">
        <v>1015</v>
      </c>
      <c r="H241" s="110" t="s">
        <v>1028</v>
      </c>
      <c r="I241" s="148" t="s">
        <v>310</v>
      </c>
      <c r="J241" s="167">
        <v>1</v>
      </c>
      <c r="K241" s="167">
        <v>4800000</v>
      </c>
      <c r="L241" s="167">
        <f t="shared" si="2"/>
        <v>4800</v>
      </c>
    </row>
    <row r="242" spans="1:12" ht="37.5" x14ac:dyDescent="0.25">
      <c r="A242" s="110">
        <v>236</v>
      </c>
      <c r="B242" s="110" t="s">
        <v>1044</v>
      </c>
      <c r="C242" s="110" t="s">
        <v>428</v>
      </c>
      <c r="D242" s="110" t="s">
        <v>115</v>
      </c>
      <c r="E242" s="146" t="s">
        <v>531</v>
      </c>
      <c r="F242" s="154" t="s">
        <v>1002</v>
      </c>
      <c r="G242" s="110" t="s">
        <v>1016</v>
      </c>
      <c r="H242" s="110" t="s">
        <v>1029</v>
      </c>
      <c r="I242" s="149" t="s">
        <v>187</v>
      </c>
      <c r="J242" s="167">
        <v>4000</v>
      </c>
      <c r="K242" s="167">
        <v>790</v>
      </c>
      <c r="L242" s="167">
        <f t="shared" si="2"/>
        <v>3160</v>
      </c>
    </row>
    <row r="243" spans="1:12" ht="37.5" x14ac:dyDescent="0.25">
      <c r="A243" s="110">
        <v>237</v>
      </c>
      <c r="B243" s="110" t="s">
        <v>1044</v>
      </c>
      <c r="C243" s="110" t="s">
        <v>1065</v>
      </c>
      <c r="D243" s="110" t="s">
        <v>115</v>
      </c>
      <c r="E243" s="146" t="s">
        <v>531</v>
      </c>
      <c r="F243" s="154" t="s">
        <v>1003</v>
      </c>
      <c r="G243" s="110" t="s">
        <v>1017</v>
      </c>
      <c r="H243" s="110" t="s">
        <v>1030</v>
      </c>
      <c r="I243" s="149" t="s">
        <v>187</v>
      </c>
      <c r="J243" s="167">
        <v>20</v>
      </c>
      <c r="K243" s="167">
        <v>14222</v>
      </c>
      <c r="L243" s="167">
        <f t="shared" si="2"/>
        <v>284.44</v>
      </c>
    </row>
    <row r="244" spans="1:12" ht="37.5" x14ac:dyDescent="0.25">
      <c r="A244" s="110">
        <v>238</v>
      </c>
      <c r="B244" s="110" t="s">
        <v>1044</v>
      </c>
      <c r="C244" s="110" t="s">
        <v>1066</v>
      </c>
      <c r="D244" s="110" t="s">
        <v>115</v>
      </c>
      <c r="E244" s="146" t="s">
        <v>531</v>
      </c>
      <c r="F244" s="154" t="s">
        <v>1004</v>
      </c>
      <c r="G244" s="110" t="s">
        <v>1018</v>
      </c>
      <c r="H244" s="110" t="s">
        <v>1031</v>
      </c>
      <c r="I244" s="149" t="s">
        <v>187</v>
      </c>
      <c r="J244" s="167">
        <v>5</v>
      </c>
      <c r="K244" s="167">
        <v>270000</v>
      </c>
      <c r="L244" s="167">
        <f t="shared" si="2"/>
        <v>1350</v>
      </c>
    </row>
    <row r="245" spans="1:12" ht="37.5" x14ac:dyDescent="0.25">
      <c r="A245" s="110">
        <v>239</v>
      </c>
      <c r="B245" s="110" t="s">
        <v>1044</v>
      </c>
      <c r="C245" s="110" t="s">
        <v>1055</v>
      </c>
      <c r="D245" s="110" t="s">
        <v>115</v>
      </c>
      <c r="E245" s="146" t="s">
        <v>531</v>
      </c>
      <c r="F245" s="154" t="s">
        <v>1005</v>
      </c>
      <c r="G245" s="110" t="s">
        <v>1009</v>
      </c>
      <c r="H245" s="110" t="s">
        <v>1022</v>
      </c>
      <c r="I245" s="149" t="s">
        <v>187</v>
      </c>
      <c r="J245" s="167">
        <v>5</v>
      </c>
      <c r="K245" s="167">
        <v>589000</v>
      </c>
      <c r="L245" s="167">
        <f t="shared" si="2"/>
        <v>2945</v>
      </c>
    </row>
    <row r="246" spans="1:12" ht="37.5" x14ac:dyDescent="0.25">
      <c r="A246" s="110">
        <v>240</v>
      </c>
      <c r="B246" s="110" t="s">
        <v>1044</v>
      </c>
      <c r="C246" s="110" t="s">
        <v>1067</v>
      </c>
      <c r="D246" s="110" t="s">
        <v>115</v>
      </c>
      <c r="E246" s="146" t="s">
        <v>531</v>
      </c>
      <c r="F246" s="154" t="s">
        <v>1006</v>
      </c>
      <c r="G246" s="110" t="s">
        <v>1019</v>
      </c>
      <c r="H246" s="110" t="s">
        <v>1032</v>
      </c>
      <c r="I246" s="149" t="s">
        <v>187</v>
      </c>
      <c r="J246" s="167">
        <v>5</v>
      </c>
      <c r="K246" s="167">
        <v>294400</v>
      </c>
      <c r="L246" s="167">
        <f t="shared" si="2"/>
        <v>1472</v>
      </c>
    </row>
    <row r="247" spans="1:12" ht="37.5" x14ac:dyDescent="0.25">
      <c r="A247" s="110">
        <v>241</v>
      </c>
      <c r="B247" s="110" t="s">
        <v>1044</v>
      </c>
      <c r="C247" s="110" t="s">
        <v>1045</v>
      </c>
      <c r="D247" s="110" t="s">
        <v>115</v>
      </c>
      <c r="E247" s="110" t="s">
        <v>117</v>
      </c>
      <c r="F247" s="110" t="s">
        <v>1033</v>
      </c>
      <c r="G247" s="110" t="s">
        <v>1038</v>
      </c>
      <c r="H247" s="110" t="s">
        <v>1042</v>
      </c>
      <c r="I247" s="149" t="s">
        <v>187</v>
      </c>
      <c r="J247" s="140">
        <v>100</v>
      </c>
      <c r="K247" s="167">
        <v>21000</v>
      </c>
      <c r="L247" s="167">
        <f t="shared" si="2"/>
        <v>2100</v>
      </c>
    </row>
    <row r="248" spans="1:12" ht="37.5" x14ac:dyDescent="0.25">
      <c r="A248" s="110">
        <v>242</v>
      </c>
      <c r="B248" s="110" t="s">
        <v>1044</v>
      </c>
      <c r="C248" s="110" t="s">
        <v>1046</v>
      </c>
      <c r="D248" s="110" t="s">
        <v>115</v>
      </c>
      <c r="E248" s="110" t="s">
        <v>117</v>
      </c>
      <c r="F248" s="110" t="s">
        <v>1034</v>
      </c>
      <c r="G248" s="110" t="s">
        <v>1038</v>
      </c>
      <c r="H248" s="110" t="s">
        <v>1042</v>
      </c>
      <c r="I248" s="149" t="s">
        <v>187</v>
      </c>
      <c r="J248" s="167">
        <v>6</v>
      </c>
      <c r="K248" s="167">
        <v>171000</v>
      </c>
      <c r="L248" s="167">
        <f t="shared" si="2"/>
        <v>1026</v>
      </c>
    </row>
    <row r="249" spans="1:12" ht="56.25" x14ac:dyDescent="0.25">
      <c r="A249" s="110">
        <v>243</v>
      </c>
      <c r="B249" s="110" t="s">
        <v>1044</v>
      </c>
      <c r="C249" s="110" t="s">
        <v>1047</v>
      </c>
      <c r="D249" s="110" t="s">
        <v>115</v>
      </c>
      <c r="E249" s="110" t="s">
        <v>117</v>
      </c>
      <c r="F249" s="110" t="s">
        <v>1035</v>
      </c>
      <c r="G249" s="110" t="s">
        <v>1039</v>
      </c>
      <c r="H249" s="110">
        <v>30702870190074</v>
      </c>
      <c r="I249" s="135" t="s">
        <v>1081</v>
      </c>
      <c r="J249" s="140">
        <v>1</v>
      </c>
      <c r="K249" s="167">
        <v>624000</v>
      </c>
      <c r="L249" s="167">
        <f t="shared" si="2"/>
        <v>624</v>
      </c>
    </row>
    <row r="250" spans="1:12" ht="37.5" x14ac:dyDescent="0.25">
      <c r="A250" s="110">
        <v>244</v>
      </c>
      <c r="B250" s="110" t="s">
        <v>1044</v>
      </c>
      <c r="C250" s="110" t="s">
        <v>1048</v>
      </c>
      <c r="D250" s="110" t="s">
        <v>115</v>
      </c>
      <c r="E250" s="110" t="s">
        <v>117</v>
      </c>
      <c r="F250" s="110" t="s">
        <v>1036</v>
      </c>
      <c r="G250" s="110" t="s">
        <v>1040</v>
      </c>
      <c r="H250" s="110">
        <v>31612954050059</v>
      </c>
      <c r="I250" s="110" t="s">
        <v>187</v>
      </c>
      <c r="J250" s="167">
        <v>50</v>
      </c>
      <c r="K250" s="167">
        <v>7500</v>
      </c>
      <c r="L250" s="167">
        <f t="shared" si="2"/>
        <v>375</v>
      </c>
    </row>
    <row r="251" spans="1:12" ht="37.5" x14ac:dyDescent="0.25">
      <c r="A251" s="110">
        <v>245</v>
      </c>
      <c r="B251" s="110" t="s">
        <v>1044</v>
      </c>
      <c r="C251" s="110" t="s">
        <v>1049</v>
      </c>
      <c r="D251" s="110" t="s">
        <v>115</v>
      </c>
      <c r="E251" s="110" t="s">
        <v>117</v>
      </c>
      <c r="F251" s="110" t="s">
        <v>1037</v>
      </c>
      <c r="G251" s="110" t="s">
        <v>1041</v>
      </c>
      <c r="H251" s="110" t="s">
        <v>1043</v>
      </c>
      <c r="I251" s="110" t="s">
        <v>187</v>
      </c>
      <c r="J251" s="140">
        <v>200</v>
      </c>
      <c r="K251" s="167">
        <v>11700</v>
      </c>
      <c r="L251" s="167">
        <f t="shared" si="2"/>
        <v>2340</v>
      </c>
    </row>
    <row r="252" spans="1:12" ht="37.5" x14ac:dyDescent="0.25">
      <c r="A252" s="110">
        <v>246</v>
      </c>
      <c r="B252" s="110" t="s">
        <v>1044</v>
      </c>
      <c r="C252" s="155" t="s">
        <v>1068</v>
      </c>
      <c r="D252" s="110" t="s">
        <v>115</v>
      </c>
      <c r="E252" s="146" t="s">
        <v>199</v>
      </c>
      <c r="F252" s="135" t="s">
        <v>1069</v>
      </c>
      <c r="G252" s="135" t="s">
        <v>1070</v>
      </c>
      <c r="H252" s="135">
        <v>207078596</v>
      </c>
      <c r="I252" s="129" t="s">
        <v>310</v>
      </c>
      <c r="J252" s="167">
        <v>3</v>
      </c>
      <c r="K252" s="181">
        <v>168000</v>
      </c>
      <c r="L252" s="167">
        <f t="shared" si="2"/>
        <v>504</v>
      </c>
    </row>
    <row r="253" spans="1:12" ht="37.5" x14ac:dyDescent="0.25">
      <c r="A253" s="110">
        <v>247</v>
      </c>
      <c r="B253" s="110" t="s">
        <v>1044</v>
      </c>
      <c r="C253" s="155" t="s">
        <v>1071</v>
      </c>
      <c r="D253" s="110" t="s">
        <v>115</v>
      </c>
      <c r="E253" s="146" t="s">
        <v>199</v>
      </c>
      <c r="F253" s="135">
        <v>142</v>
      </c>
      <c r="G253" s="135" t="s">
        <v>1072</v>
      </c>
      <c r="H253" s="135">
        <v>301843026</v>
      </c>
      <c r="I253" s="129" t="s">
        <v>310</v>
      </c>
      <c r="J253" s="167">
        <v>1</v>
      </c>
      <c r="K253" s="181">
        <v>6065680</v>
      </c>
      <c r="L253" s="167">
        <f t="shared" si="2"/>
        <v>6065.68</v>
      </c>
    </row>
    <row r="254" spans="1:12" ht="37.5" x14ac:dyDescent="0.25">
      <c r="A254" s="110">
        <v>248</v>
      </c>
      <c r="B254" s="110" t="s">
        <v>1044</v>
      </c>
      <c r="C254" s="135" t="s">
        <v>233</v>
      </c>
      <c r="D254" s="110" t="s">
        <v>115</v>
      </c>
      <c r="E254" s="146" t="s">
        <v>199</v>
      </c>
      <c r="F254" s="135" t="s">
        <v>1073</v>
      </c>
      <c r="G254" s="129" t="s">
        <v>207</v>
      </c>
      <c r="H254" s="135">
        <v>203366731</v>
      </c>
      <c r="I254" s="129" t="s">
        <v>310</v>
      </c>
      <c r="J254" s="167">
        <v>1</v>
      </c>
      <c r="K254" s="181">
        <v>20583000</v>
      </c>
      <c r="L254" s="167">
        <f t="shared" si="2"/>
        <v>20583</v>
      </c>
    </row>
    <row r="255" spans="1:12" ht="56.25" x14ac:dyDescent="0.25">
      <c r="A255" s="110">
        <v>249</v>
      </c>
      <c r="B255" s="110" t="s">
        <v>1044</v>
      </c>
      <c r="C255" s="155" t="s">
        <v>1074</v>
      </c>
      <c r="D255" s="110" t="s">
        <v>115</v>
      </c>
      <c r="E255" s="146" t="s">
        <v>199</v>
      </c>
      <c r="F255" s="135">
        <v>37</v>
      </c>
      <c r="G255" s="129" t="s">
        <v>1075</v>
      </c>
      <c r="H255" s="135">
        <v>206957444</v>
      </c>
      <c r="I255" s="129" t="s">
        <v>310</v>
      </c>
      <c r="J255" s="167">
        <v>1</v>
      </c>
      <c r="K255" s="181">
        <v>300000000</v>
      </c>
      <c r="L255" s="167">
        <f t="shared" si="2"/>
        <v>300000</v>
      </c>
    </row>
    <row r="256" spans="1:12" ht="56.25" x14ac:dyDescent="0.25">
      <c r="A256" s="110">
        <v>250</v>
      </c>
      <c r="B256" s="110" t="s">
        <v>1044</v>
      </c>
      <c r="C256" s="135" t="s">
        <v>229</v>
      </c>
      <c r="D256" s="110" t="s">
        <v>115</v>
      </c>
      <c r="E256" s="146" t="s">
        <v>199</v>
      </c>
      <c r="F256" s="135">
        <v>199</v>
      </c>
      <c r="G256" s="135" t="s">
        <v>1076</v>
      </c>
      <c r="H256" s="135">
        <v>200797134</v>
      </c>
      <c r="I256" s="129" t="s">
        <v>187</v>
      </c>
      <c r="J256" s="167">
        <v>1</v>
      </c>
      <c r="K256" s="181">
        <v>12600000</v>
      </c>
      <c r="L256" s="167">
        <f t="shared" si="2"/>
        <v>12600</v>
      </c>
    </row>
    <row r="257" spans="1:12" ht="37.5" x14ac:dyDescent="0.25">
      <c r="A257" s="110">
        <v>251</v>
      </c>
      <c r="B257" s="110" t="s">
        <v>1044</v>
      </c>
      <c r="C257" s="135" t="s">
        <v>1077</v>
      </c>
      <c r="D257" s="110" t="s">
        <v>115</v>
      </c>
      <c r="E257" s="146" t="s">
        <v>199</v>
      </c>
      <c r="F257" s="135">
        <v>194637</v>
      </c>
      <c r="G257" s="135" t="s">
        <v>207</v>
      </c>
      <c r="H257" s="135">
        <v>203366731</v>
      </c>
      <c r="I257" s="148" t="s">
        <v>310</v>
      </c>
      <c r="J257" s="167">
        <v>1</v>
      </c>
      <c r="K257" s="181">
        <v>984312</v>
      </c>
      <c r="L257" s="167">
        <f t="shared" si="2"/>
        <v>984.31200000000001</v>
      </c>
    </row>
    <row r="258" spans="1:12" ht="37.5" x14ac:dyDescent="0.25">
      <c r="A258" s="110">
        <v>252</v>
      </c>
      <c r="B258" s="110" t="s">
        <v>1044</v>
      </c>
      <c r="C258" s="155" t="s">
        <v>212</v>
      </c>
      <c r="D258" s="110" t="s">
        <v>115</v>
      </c>
      <c r="E258" s="146" t="s">
        <v>199</v>
      </c>
      <c r="F258" s="135" t="s">
        <v>1078</v>
      </c>
      <c r="G258" s="135" t="s">
        <v>214</v>
      </c>
      <c r="H258" s="135">
        <v>300970850</v>
      </c>
      <c r="I258" s="148" t="s">
        <v>310</v>
      </c>
      <c r="J258" s="167">
        <v>1</v>
      </c>
      <c r="K258" s="181">
        <v>21868800</v>
      </c>
      <c r="L258" s="167">
        <f t="shared" si="2"/>
        <v>21868.799999999999</v>
      </c>
    </row>
    <row r="259" spans="1:12" ht="37.5" x14ac:dyDescent="0.25">
      <c r="A259" s="110">
        <v>253</v>
      </c>
      <c r="B259" s="110" t="s">
        <v>1044</v>
      </c>
      <c r="C259" s="155" t="s">
        <v>1079</v>
      </c>
      <c r="D259" s="110" t="s">
        <v>115</v>
      </c>
      <c r="E259" s="146" t="s">
        <v>199</v>
      </c>
      <c r="F259" s="135">
        <v>1</v>
      </c>
      <c r="G259" s="135" t="s">
        <v>1080</v>
      </c>
      <c r="H259" s="135">
        <v>206717924</v>
      </c>
      <c r="I259" s="148" t="s">
        <v>310</v>
      </c>
      <c r="J259" s="167">
        <v>1</v>
      </c>
      <c r="K259" s="181">
        <v>7939500</v>
      </c>
      <c r="L259" s="167">
        <f t="shared" si="2"/>
        <v>7939.5</v>
      </c>
    </row>
    <row r="260" spans="1:12" ht="93.75" x14ac:dyDescent="0.25">
      <c r="A260" s="110">
        <v>254</v>
      </c>
      <c r="B260" s="110" t="s">
        <v>1044</v>
      </c>
      <c r="C260" s="110" t="s">
        <v>1083</v>
      </c>
      <c r="D260" s="110" t="s">
        <v>115</v>
      </c>
      <c r="E260" s="110" t="s">
        <v>280</v>
      </c>
      <c r="F260" s="110" t="s">
        <v>1082</v>
      </c>
      <c r="G260" s="110" t="s">
        <v>206</v>
      </c>
      <c r="H260" s="110">
        <v>305907639</v>
      </c>
      <c r="I260" s="148" t="s">
        <v>310</v>
      </c>
      <c r="J260" s="167">
        <v>1</v>
      </c>
      <c r="K260" s="167">
        <v>197690</v>
      </c>
      <c r="L260" s="167">
        <f t="shared" si="2"/>
        <v>197.69</v>
      </c>
    </row>
    <row r="261" spans="1:12" ht="93.75" x14ac:dyDescent="0.25">
      <c r="A261" s="110">
        <v>255</v>
      </c>
      <c r="B261" s="110" t="s">
        <v>1044</v>
      </c>
      <c r="C261" s="110" t="s">
        <v>1083</v>
      </c>
      <c r="D261" s="110" t="s">
        <v>115</v>
      </c>
      <c r="E261" s="110" t="s">
        <v>280</v>
      </c>
      <c r="F261" s="135" t="s">
        <v>1084</v>
      </c>
      <c r="G261" s="110" t="s">
        <v>206</v>
      </c>
      <c r="H261" s="110">
        <v>305907639</v>
      </c>
      <c r="I261" s="148" t="s">
        <v>310</v>
      </c>
      <c r="J261" s="167">
        <v>1</v>
      </c>
      <c r="K261" s="167" t="s">
        <v>1085</v>
      </c>
      <c r="L261" s="167">
        <v>3558.4</v>
      </c>
    </row>
    <row r="262" spans="1:12" ht="37.5" x14ac:dyDescent="0.25">
      <c r="A262" s="110">
        <v>256</v>
      </c>
      <c r="B262" s="110" t="s">
        <v>1044</v>
      </c>
      <c r="C262" s="135" t="s">
        <v>1086</v>
      </c>
      <c r="D262" s="110" t="s">
        <v>115</v>
      </c>
      <c r="E262" s="110" t="s">
        <v>280</v>
      </c>
      <c r="F262" s="110">
        <v>71</v>
      </c>
      <c r="G262" s="110" t="s">
        <v>235</v>
      </c>
      <c r="H262" s="110">
        <v>200833833</v>
      </c>
      <c r="I262" s="129" t="s">
        <v>187</v>
      </c>
      <c r="J262" s="167">
        <v>2500</v>
      </c>
      <c r="K262" s="167">
        <v>6000</v>
      </c>
      <c r="L262" s="167">
        <f>J262*K262/1000</f>
        <v>15000</v>
      </c>
    </row>
    <row r="263" spans="1:12" ht="131.25" x14ac:dyDescent="0.25">
      <c r="A263" s="110">
        <v>257</v>
      </c>
      <c r="B263" s="110" t="s">
        <v>1044</v>
      </c>
      <c r="C263" s="110" t="s">
        <v>226</v>
      </c>
      <c r="D263" s="110" t="s">
        <v>115</v>
      </c>
      <c r="E263" s="110" t="s">
        <v>280</v>
      </c>
      <c r="F263" s="110">
        <v>67</v>
      </c>
      <c r="G263" s="110" t="s">
        <v>237</v>
      </c>
      <c r="H263" s="110">
        <v>204118319</v>
      </c>
      <c r="I263" s="148" t="s">
        <v>310</v>
      </c>
      <c r="J263" s="167">
        <v>1</v>
      </c>
      <c r="K263" s="167" t="s">
        <v>1087</v>
      </c>
      <c r="L263" s="167">
        <v>25000</v>
      </c>
    </row>
    <row r="264" spans="1:12" ht="56.25" x14ac:dyDescent="0.25">
      <c r="A264" s="110">
        <v>258</v>
      </c>
      <c r="B264" s="110" t="s">
        <v>1044</v>
      </c>
      <c r="C264" s="110" t="s">
        <v>1092</v>
      </c>
      <c r="D264" s="110" t="s">
        <v>115</v>
      </c>
      <c r="E264" s="145" t="s">
        <v>245</v>
      </c>
      <c r="F264" s="110" t="s">
        <v>1089</v>
      </c>
      <c r="G264" s="110" t="s">
        <v>1088</v>
      </c>
      <c r="H264" s="110">
        <v>304954202</v>
      </c>
      <c r="I264" s="148" t="s">
        <v>310</v>
      </c>
      <c r="J264" s="167">
        <v>1</v>
      </c>
      <c r="K264" s="167" t="s">
        <v>1091</v>
      </c>
      <c r="L264" s="167">
        <v>964.4</v>
      </c>
    </row>
    <row r="265" spans="1:12" ht="56.25" x14ac:dyDescent="0.25">
      <c r="A265" s="110">
        <v>259</v>
      </c>
      <c r="B265" s="110" t="s">
        <v>1044</v>
      </c>
      <c r="C265" s="110" t="s">
        <v>1092</v>
      </c>
      <c r="D265" s="110" t="s">
        <v>115</v>
      </c>
      <c r="E265" s="145" t="s">
        <v>245</v>
      </c>
      <c r="F265" s="110" t="s">
        <v>1090</v>
      </c>
      <c r="G265" s="110" t="s">
        <v>1088</v>
      </c>
      <c r="H265" s="110">
        <v>304954202</v>
      </c>
      <c r="I265" s="148" t="s">
        <v>310</v>
      </c>
      <c r="J265" s="167">
        <v>1</v>
      </c>
      <c r="K265" s="167" t="s">
        <v>1091</v>
      </c>
      <c r="L265" s="167">
        <v>964.4</v>
      </c>
    </row>
    <row r="266" spans="1:12" ht="93.75" x14ac:dyDescent="0.25">
      <c r="A266" s="110">
        <v>260</v>
      </c>
      <c r="B266" s="110" t="s">
        <v>1044</v>
      </c>
      <c r="C266" s="110" t="s">
        <v>1095</v>
      </c>
      <c r="D266" s="110" t="s">
        <v>115</v>
      </c>
      <c r="E266" s="110" t="s">
        <v>280</v>
      </c>
      <c r="F266" s="110">
        <v>11435</v>
      </c>
      <c r="G266" s="110" t="s">
        <v>1093</v>
      </c>
      <c r="H266" s="110">
        <v>201991922</v>
      </c>
      <c r="I266" s="148" t="s">
        <v>310</v>
      </c>
      <c r="J266" s="167">
        <v>1</v>
      </c>
      <c r="K266" s="167" t="s">
        <v>1094</v>
      </c>
      <c r="L266" s="167">
        <v>1512</v>
      </c>
    </row>
    <row r="267" spans="1:12" ht="93.75" x14ac:dyDescent="0.25">
      <c r="A267" s="110">
        <v>261</v>
      </c>
      <c r="B267" s="110" t="s">
        <v>1044</v>
      </c>
      <c r="C267" s="110" t="s">
        <v>1083</v>
      </c>
      <c r="D267" s="110" t="s">
        <v>115</v>
      </c>
      <c r="E267" s="110" t="s">
        <v>280</v>
      </c>
      <c r="F267" s="110" t="s">
        <v>1096</v>
      </c>
      <c r="G267" s="110" t="s">
        <v>206</v>
      </c>
      <c r="H267" s="110">
        <v>305907639</v>
      </c>
      <c r="I267" s="148" t="s">
        <v>310</v>
      </c>
      <c r="J267" s="167">
        <v>1</v>
      </c>
      <c r="K267" s="167" t="s">
        <v>1097</v>
      </c>
      <c r="L267" s="167">
        <v>56934.7</v>
      </c>
    </row>
    <row r="268" spans="1:12" x14ac:dyDescent="0.25">
      <c r="J268" s="103"/>
      <c r="K268" s="103"/>
      <c r="L268" s="103">
        <f>SUM(L7:L267)</f>
        <v>8579170.3943100031</v>
      </c>
    </row>
  </sheetData>
  <mergeCells count="14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43" fitToHeight="0" orientation="landscape" r:id="rId1"/>
  <rowBreaks count="1" manualBreakCount="1">
    <brk id="21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1"/>
  <sheetViews>
    <sheetView view="pageBreakPreview" zoomScale="85" zoomScaleNormal="70" zoomScaleSheetLayoutView="85" workbookViewId="0">
      <selection activeCell="H20" sqref="H20"/>
    </sheetView>
  </sheetViews>
  <sheetFormatPr defaultColWidth="9.140625" defaultRowHeight="18.75" x14ac:dyDescent="0.25"/>
  <cols>
    <col min="1" max="1" width="8.140625" style="18" customWidth="1"/>
    <col min="2" max="2" width="14.28515625" style="20" customWidth="1"/>
    <col min="3" max="3" width="43" style="18" customWidth="1"/>
    <col min="4" max="4" width="26.85546875" style="20" customWidth="1"/>
    <col min="5" max="5" width="23.7109375" style="20" customWidth="1"/>
    <col min="6" max="6" width="26.5703125" style="20" customWidth="1"/>
    <col min="7" max="7" width="18.5703125" style="20" customWidth="1"/>
    <col min="8" max="8" width="21.7109375" style="20" customWidth="1"/>
    <col min="9" max="9" width="16.7109375" style="18" customWidth="1"/>
    <col min="10" max="12" width="15.7109375" style="18" customWidth="1"/>
    <col min="13" max="16" width="18.7109375" style="18" customWidth="1"/>
    <col min="17" max="22" width="15.7109375" style="18" customWidth="1"/>
    <col min="23" max="16384" width="9.140625" style="18"/>
  </cols>
  <sheetData>
    <row r="1" spans="1:13" ht="93.75" customHeight="1" x14ac:dyDescent="0.25">
      <c r="F1" s="191" t="s">
        <v>87</v>
      </c>
      <c r="G1" s="191"/>
      <c r="H1" s="191"/>
    </row>
    <row r="2" spans="1:13" x14ac:dyDescent="0.25">
      <c r="H2" s="45"/>
    </row>
    <row r="3" spans="1:13" ht="81.75" customHeight="1" x14ac:dyDescent="0.25">
      <c r="A3" s="199" t="s">
        <v>1106</v>
      </c>
      <c r="B3" s="199"/>
      <c r="C3" s="199"/>
      <c r="D3" s="199"/>
      <c r="E3" s="199"/>
      <c r="F3" s="199"/>
      <c r="G3" s="199"/>
      <c r="H3" s="199"/>
      <c r="I3" s="19"/>
      <c r="J3" s="19"/>
      <c r="K3" s="19"/>
      <c r="L3" s="19"/>
    </row>
    <row r="4" spans="1:13" x14ac:dyDescent="0.25">
      <c r="H4" s="21"/>
    </row>
    <row r="5" spans="1:13" ht="45" customHeight="1" x14ac:dyDescent="0.25">
      <c r="A5" s="218" t="s">
        <v>13</v>
      </c>
      <c r="B5" s="218" t="s">
        <v>14</v>
      </c>
      <c r="C5" s="218" t="s">
        <v>55</v>
      </c>
      <c r="D5" s="218" t="s">
        <v>33</v>
      </c>
      <c r="E5" s="218" t="s">
        <v>10</v>
      </c>
      <c r="F5" s="198" t="s">
        <v>56</v>
      </c>
      <c r="G5" s="198"/>
      <c r="H5" s="218" t="s">
        <v>70</v>
      </c>
      <c r="M5" s="22"/>
    </row>
    <row r="6" spans="1:13" ht="126.75" customHeight="1" x14ac:dyDescent="0.25">
      <c r="A6" s="219"/>
      <c r="B6" s="219"/>
      <c r="C6" s="219"/>
      <c r="D6" s="219"/>
      <c r="E6" s="219"/>
      <c r="F6" s="52" t="s">
        <v>62</v>
      </c>
      <c r="G6" s="52" t="s">
        <v>65</v>
      </c>
      <c r="H6" s="219"/>
    </row>
    <row r="7" spans="1:13" ht="37.5" customHeight="1" x14ac:dyDescent="0.25">
      <c r="A7" s="23"/>
      <c r="B7" s="224" t="s">
        <v>1108</v>
      </c>
      <c r="C7" s="225"/>
      <c r="D7" s="225"/>
      <c r="E7" s="225"/>
      <c r="F7" s="225"/>
      <c r="G7" s="225"/>
      <c r="H7" s="226"/>
    </row>
    <row r="8" spans="1:13" ht="78.75" customHeight="1" x14ac:dyDescent="0.25">
      <c r="A8" s="99">
        <v>1</v>
      </c>
      <c r="B8" s="99" t="s">
        <v>279</v>
      </c>
      <c r="C8" s="94" t="s">
        <v>191</v>
      </c>
      <c r="D8" s="94" t="s">
        <v>192</v>
      </c>
      <c r="E8" s="117" t="s">
        <v>946</v>
      </c>
      <c r="F8" s="93" t="s">
        <v>949</v>
      </c>
      <c r="G8" s="99">
        <v>200474347</v>
      </c>
      <c r="H8" s="112">
        <v>18174691</v>
      </c>
    </row>
    <row r="9" spans="1:13" ht="81" customHeight="1" x14ac:dyDescent="0.25">
      <c r="A9" s="99">
        <v>2</v>
      </c>
      <c r="B9" s="99" t="s">
        <v>279</v>
      </c>
      <c r="C9" s="94" t="s">
        <v>191</v>
      </c>
      <c r="D9" s="94" t="s">
        <v>192</v>
      </c>
      <c r="E9" s="117" t="s">
        <v>946</v>
      </c>
      <c r="F9" s="93" t="s">
        <v>275</v>
      </c>
      <c r="G9" s="99">
        <v>204808298</v>
      </c>
      <c r="H9" s="112">
        <v>18237655</v>
      </c>
    </row>
    <row r="10" spans="1:13" ht="84" customHeight="1" x14ac:dyDescent="0.25">
      <c r="A10" s="99">
        <v>3</v>
      </c>
      <c r="B10" s="99" t="s">
        <v>211</v>
      </c>
      <c r="C10" s="94" t="s">
        <v>191</v>
      </c>
      <c r="D10" s="94" t="s">
        <v>192</v>
      </c>
      <c r="E10" s="117" t="s">
        <v>946</v>
      </c>
      <c r="F10" s="93" t="s">
        <v>193</v>
      </c>
      <c r="G10" s="99">
        <v>201212655</v>
      </c>
      <c r="H10" s="112">
        <v>18051997</v>
      </c>
    </row>
    <row r="11" spans="1:13" ht="84" customHeight="1" x14ac:dyDescent="0.25">
      <c r="A11" s="99">
        <v>4</v>
      </c>
      <c r="B11" s="99" t="s">
        <v>211</v>
      </c>
      <c r="C11" s="94" t="s">
        <v>191</v>
      </c>
      <c r="D11" s="94" t="s">
        <v>192</v>
      </c>
      <c r="E11" s="117" t="s">
        <v>946</v>
      </c>
      <c r="F11" s="93" t="s">
        <v>194</v>
      </c>
      <c r="G11" s="99">
        <v>200238014</v>
      </c>
      <c r="H11" s="112">
        <v>18200000</v>
      </c>
    </row>
    <row r="12" spans="1:13" ht="76.5" customHeight="1" x14ac:dyDescent="0.25">
      <c r="A12" s="99">
        <v>5</v>
      </c>
      <c r="B12" s="99" t="s">
        <v>211</v>
      </c>
      <c r="C12" s="94" t="s">
        <v>191</v>
      </c>
      <c r="D12" s="94" t="s">
        <v>192</v>
      </c>
      <c r="E12" s="117" t="s">
        <v>946</v>
      </c>
      <c r="F12" s="93" t="s">
        <v>947</v>
      </c>
      <c r="G12" s="99">
        <v>204773938</v>
      </c>
      <c r="H12" s="112">
        <v>18531072</v>
      </c>
    </row>
    <row r="13" spans="1:13" ht="81.75" customHeight="1" x14ac:dyDescent="0.25">
      <c r="A13" s="99">
        <v>6</v>
      </c>
      <c r="B13" s="99" t="s">
        <v>211</v>
      </c>
      <c r="C13" s="94" t="s">
        <v>191</v>
      </c>
      <c r="D13" s="94" t="s">
        <v>192</v>
      </c>
      <c r="E13" s="117" t="s">
        <v>946</v>
      </c>
      <c r="F13" s="93" t="s">
        <v>948</v>
      </c>
      <c r="G13" s="116">
        <v>204801205</v>
      </c>
      <c r="H13" s="112">
        <v>18296107</v>
      </c>
    </row>
    <row r="14" spans="1:13" ht="84.75" customHeight="1" x14ac:dyDescent="0.25">
      <c r="A14" s="99">
        <v>7</v>
      </c>
      <c r="B14" s="99" t="s">
        <v>18</v>
      </c>
      <c r="C14" s="94" t="s">
        <v>191</v>
      </c>
      <c r="D14" s="94" t="s">
        <v>192</v>
      </c>
      <c r="E14" s="117" t="s">
        <v>946</v>
      </c>
      <c r="F14" s="93" t="s">
        <v>950</v>
      </c>
      <c r="G14" s="99">
        <v>204821497</v>
      </c>
      <c r="H14" s="112">
        <v>17379775</v>
      </c>
    </row>
    <row r="15" spans="1:13" ht="136.5" customHeight="1" x14ac:dyDescent="0.25">
      <c r="A15" s="99">
        <v>8</v>
      </c>
      <c r="B15" s="99" t="s">
        <v>1044</v>
      </c>
      <c r="C15" s="94" t="s">
        <v>191</v>
      </c>
      <c r="D15" s="94" t="s">
        <v>192</v>
      </c>
      <c r="E15" s="117" t="s">
        <v>946</v>
      </c>
      <c r="F15" s="117" t="s">
        <v>275</v>
      </c>
      <c r="G15" s="99">
        <v>204808298</v>
      </c>
      <c r="H15" s="112" t="s">
        <v>1098</v>
      </c>
    </row>
    <row r="16" spans="1:13" ht="75" x14ac:dyDescent="0.25">
      <c r="A16" s="96">
        <v>9</v>
      </c>
      <c r="B16" s="99" t="s">
        <v>1044</v>
      </c>
      <c r="C16" s="107" t="s">
        <v>191</v>
      </c>
      <c r="D16" s="94" t="s">
        <v>192</v>
      </c>
      <c r="E16" s="117" t="s">
        <v>946</v>
      </c>
      <c r="F16" s="156" t="s">
        <v>949</v>
      </c>
      <c r="G16" s="99">
        <v>200474347</v>
      </c>
      <c r="H16" s="157" t="s">
        <v>1099</v>
      </c>
    </row>
    <row r="17" spans="1:8" ht="75" x14ac:dyDescent="0.25">
      <c r="A17" s="99">
        <v>10</v>
      </c>
      <c r="B17" s="99" t="s">
        <v>1044</v>
      </c>
      <c r="C17" s="107" t="s">
        <v>191</v>
      </c>
      <c r="D17" s="159" t="s">
        <v>192</v>
      </c>
      <c r="E17" s="117" t="s">
        <v>946</v>
      </c>
      <c r="F17" s="156" t="s">
        <v>1100</v>
      </c>
      <c r="G17" s="99">
        <v>204773938</v>
      </c>
      <c r="H17" s="99" t="s">
        <v>1101</v>
      </c>
    </row>
    <row r="18" spans="1:8" ht="75" x14ac:dyDescent="0.25">
      <c r="A18" s="99">
        <v>11</v>
      </c>
      <c r="B18" s="99" t="s">
        <v>1044</v>
      </c>
      <c r="C18" s="107" t="s">
        <v>191</v>
      </c>
      <c r="D18" s="159" t="s">
        <v>192</v>
      </c>
      <c r="E18" s="117" t="s">
        <v>946</v>
      </c>
      <c r="F18" s="156" t="s">
        <v>1102</v>
      </c>
      <c r="G18" s="99">
        <v>200238014</v>
      </c>
      <c r="H18" s="99" t="s">
        <v>1103</v>
      </c>
    </row>
    <row r="19" spans="1:8" ht="75" x14ac:dyDescent="0.25">
      <c r="A19" s="99">
        <v>12</v>
      </c>
      <c r="B19" s="99" t="s">
        <v>1044</v>
      </c>
      <c r="C19" s="107" t="s">
        <v>191</v>
      </c>
      <c r="D19" s="159" t="s">
        <v>192</v>
      </c>
      <c r="E19" s="117" t="s">
        <v>946</v>
      </c>
      <c r="F19" s="156" t="s">
        <v>277</v>
      </c>
      <c r="G19" s="116">
        <v>204801205</v>
      </c>
      <c r="H19" s="99" t="s">
        <v>1104</v>
      </c>
    </row>
    <row r="20" spans="1:8" ht="75" x14ac:dyDescent="0.25">
      <c r="A20" s="99">
        <v>13</v>
      </c>
      <c r="B20" s="99" t="s">
        <v>1044</v>
      </c>
      <c r="C20" s="107" t="s">
        <v>191</v>
      </c>
      <c r="D20" s="159" t="s">
        <v>192</v>
      </c>
      <c r="E20" s="117" t="s">
        <v>946</v>
      </c>
      <c r="F20" s="156" t="s">
        <v>950</v>
      </c>
      <c r="G20" s="99">
        <v>204821497</v>
      </c>
      <c r="H20" s="158" t="s">
        <v>1105</v>
      </c>
    </row>
    <row r="21" spans="1:8" x14ac:dyDescent="0.25">
      <c r="B21" s="223" t="s">
        <v>81</v>
      </c>
      <c r="C21" s="223"/>
      <c r="D21" s="223"/>
      <c r="E21" s="223"/>
      <c r="F21" s="223"/>
      <c r="G21" s="223"/>
      <c r="H21" s="223"/>
    </row>
  </sheetData>
  <autoFilter ref="A5:M12">
    <filterColumn colId="6" showButton="0"/>
  </autoFilter>
  <mergeCells count="11">
    <mergeCell ref="B21:H21"/>
    <mergeCell ref="F1:H1"/>
    <mergeCell ref="H5:H6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7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 x14ac:dyDescent="0.25"/>
  <cols>
    <col min="1" max="1" width="9.140625" style="60"/>
    <col min="2" max="2" width="27.7109375" style="65" customWidth="1"/>
    <col min="3" max="3" width="15.140625" style="64" customWidth="1"/>
    <col min="4" max="4" width="20.28515625" style="34" customWidth="1"/>
    <col min="5" max="5" width="26.42578125" style="34" customWidth="1"/>
    <col min="6" max="7" width="19.140625" style="34" customWidth="1"/>
    <col min="8" max="8" width="18.140625" style="34" customWidth="1"/>
    <col min="9" max="16384" width="9.140625" style="34"/>
  </cols>
  <sheetData>
    <row r="1" spans="1:16" ht="60.75" customHeight="1" x14ac:dyDescent="0.25">
      <c r="F1" s="208" t="s">
        <v>130</v>
      </c>
      <c r="G1" s="185"/>
      <c r="H1" s="185"/>
    </row>
    <row r="2" spans="1:16" x14ac:dyDescent="0.25">
      <c r="F2" s="185"/>
      <c r="G2" s="185"/>
      <c r="H2" s="185"/>
    </row>
    <row r="3" spans="1:16" ht="46.5" customHeight="1" x14ac:dyDescent="0.25">
      <c r="A3" s="230" t="s">
        <v>129</v>
      </c>
      <c r="B3" s="230"/>
      <c r="C3" s="230"/>
      <c r="D3" s="230"/>
      <c r="E3" s="230"/>
      <c r="F3" s="230"/>
      <c r="G3" s="230"/>
      <c r="H3" s="230"/>
    </row>
    <row r="4" spans="1:16" x14ac:dyDescent="0.25">
      <c r="H4" s="75"/>
    </row>
    <row r="5" spans="1:16" s="61" customFormat="1" ht="43.5" customHeight="1" x14ac:dyDescent="0.25">
      <c r="A5" s="227" t="s">
        <v>13</v>
      </c>
      <c r="B5" s="227" t="s">
        <v>128</v>
      </c>
      <c r="C5" s="227" t="s">
        <v>127</v>
      </c>
      <c r="D5" s="231" t="s">
        <v>126</v>
      </c>
      <c r="E5" s="232"/>
      <c r="F5" s="227" t="s">
        <v>125</v>
      </c>
      <c r="G5" s="227" t="s">
        <v>124</v>
      </c>
      <c r="H5" s="227" t="s">
        <v>123</v>
      </c>
    </row>
    <row r="6" spans="1:16" s="61" customFormat="1" ht="105" customHeight="1" x14ac:dyDescent="0.25">
      <c r="A6" s="228"/>
      <c r="B6" s="228"/>
      <c r="C6" s="228"/>
      <c r="D6" s="74" t="s">
        <v>122</v>
      </c>
      <c r="E6" s="74" t="s">
        <v>121</v>
      </c>
      <c r="F6" s="228"/>
      <c r="G6" s="228"/>
      <c r="H6" s="228"/>
    </row>
    <row r="7" spans="1:16" x14ac:dyDescent="0.25">
      <c r="A7" s="69">
        <v>1</v>
      </c>
      <c r="B7" s="72"/>
      <c r="C7" s="73"/>
      <c r="D7" s="70"/>
      <c r="E7" s="70"/>
      <c r="F7" s="70"/>
      <c r="G7" s="70"/>
      <c r="H7" s="70"/>
    </row>
    <row r="8" spans="1:16" x14ac:dyDescent="0.25">
      <c r="A8" s="69">
        <f>+A7+1</f>
        <v>2</v>
      </c>
      <c r="B8" s="72"/>
      <c r="C8" s="71"/>
      <c r="D8" s="70"/>
      <c r="E8" s="70"/>
      <c r="F8" s="70"/>
      <c r="G8" s="70"/>
      <c r="H8" s="70"/>
    </row>
    <row r="9" spans="1:16" x14ac:dyDescent="0.25">
      <c r="A9" s="69">
        <f>+A8+1</f>
        <v>3</v>
      </c>
      <c r="B9" s="72"/>
      <c r="C9" s="71"/>
      <c r="D9" s="70"/>
      <c r="E9" s="70"/>
      <c r="F9" s="70"/>
      <c r="G9" s="70"/>
      <c r="H9" s="70"/>
    </row>
    <row r="10" spans="1:16" x14ac:dyDescent="0.25">
      <c r="A10" s="69">
        <f>+A9+1</f>
        <v>4</v>
      </c>
      <c r="B10" s="68"/>
      <c r="C10" s="67"/>
      <c r="D10" s="66"/>
      <c r="E10" s="66"/>
      <c r="F10" s="66"/>
      <c r="G10" s="66"/>
      <c r="H10" s="66"/>
    </row>
    <row r="11" spans="1:16" x14ac:dyDescent="0.25">
      <c r="A11" s="69">
        <f>+A10+1</f>
        <v>5</v>
      </c>
      <c r="B11" s="68"/>
      <c r="C11" s="67"/>
      <c r="D11" s="66"/>
      <c r="E11" s="66"/>
      <c r="F11" s="66"/>
      <c r="G11" s="66"/>
      <c r="H11" s="66"/>
    </row>
    <row r="12" spans="1:16" x14ac:dyDescent="0.25">
      <c r="A12" s="69">
        <f>+A11+1</f>
        <v>6</v>
      </c>
      <c r="B12" s="68"/>
      <c r="C12" s="67"/>
      <c r="D12" s="66"/>
      <c r="E12" s="66"/>
      <c r="F12" s="66"/>
      <c r="G12" s="66"/>
      <c r="H12" s="66"/>
    </row>
    <row r="14" spans="1:16" ht="18.75" x14ac:dyDescent="0.25">
      <c r="A14" s="229" t="s">
        <v>120</v>
      </c>
      <c r="B14" s="229"/>
      <c r="C14" s="229"/>
      <c r="D14" s="229"/>
      <c r="E14" s="229"/>
      <c r="F14" s="229"/>
      <c r="G14" s="229"/>
      <c r="H14" s="229"/>
      <c r="I14" s="35"/>
      <c r="J14" s="35"/>
      <c r="K14" s="35"/>
      <c r="L14" s="35"/>
      <c r="M14" s="35"/>
      <c r="N14" s="35"/>
      <c r="O14" s="35"/>
      <c r="P14" s="35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62"/>
    <col min="2" max="2" width="35" style="65" customWidth="1"/>
    <col min="3" max="3" width="12.85546875" style="65" customWidth="1"/>
    <col min="4" max="5" width="12.85546875" style="64" customWidth="1"/>
    <col min="6" max="6" width="17.28515625" style="34" customWidth="1"/>
    <col min="7" max="7" width="17.140625" style="34" customWidth="1"/>
    <col min="8" max="10" width="15" style="34" customWidth="1"/>
    <col min="11" max="11" width="16.140625" style="34" customWidth="1"/>
    <col min="12" max="16384" width="9.140625" style="34"/>
  </cols>
  <sheetData>
    <row r="1" spans="1:11" ht="73.5" customHeight="1" x14ac:dyDescent="0.25">
      <c r="H1" s="183" t="s">
        <v>131</v>
      </c>
      <c r="I1" s="184"/>
      <c r="J1" s="184"/>
      <c r="K1" s="184"/>
    </row>
    <row r="2" spans="1:11" ht="70.150000000000006" customHeight="1" x14ac:dyDescent="0.25">
      <c r="A2" s="230" t="s">
        <v>132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K3" s="75"/>
    </row>
    <row r="4" spans="1:11" s="63" customFormat="1" ht="33" customHeight="1" x14ac:dyDescent="0.25">
      <c r="A4" s="227" t="s">
        <v>13</v>
      </c>
      <c r="B4" s="227" t="s">
        <v>133</v>
      </c>
      <c r="C4" s="227" t="s">
        <v>134</v>
      </c>
      <c r="D4" s="227" t="s">
        <v>135</v>
      </c>
      <c r="E4" s="227" t="s">
        <v>136</v>
      </c>
      <c r="F4" s="231" t="s">
        <v>126</v>
      </c>
      <c r="G4" s="232"/>
      <c r="H4" s="227" t="s">
        <v>137</v>
      </c>
      <c r="I4" s="227" t="s">
        <v>124</v>
      </c>
      <c r="J4" s="227" t="s">
        <v>138</v>
      </c>
      <c r="K4" s="227" t="s">
        <v>139</v>
      </c>
    </row>
    <row r="5" spans="1:11" s="63" customFormat="1" ht="105.75" customHeight="1" x14ac:dyDescent="0.25">
      <c r="A5" s="228"/>
      <c r="B5" s="228"/>
      <c r="C5" s="228"/>
      <c r="D5" s="228"/>
      <c r="E5" s="228"/>
      <c r="F5" s="74" t="s">
        <v>140</v>
      </c>
      <c r="G5" s="74" t="s">
        <v>121</v>
      </c>
      <c r="H5" s="228"/>
      <c r="I5" s="228"/>
      <c r="J5" s="228"/>
      <c r="K5" s="228"/>
    </row>
    <row r="6" spans="1:11" ht="19.5" customHeight="1" x14ac:dyDescent="0.25">
      <c r="A6" s="76" t="s">
        <v>141</v>
      </c>
      <c r="B6" s="77" t="s">
        <v>142</v>
      </c>
      <c r="C6" s="72"/>
      <c r="D6" s="73"/>
      <c r="E6" s="73"/>
      <c r="F6" s="70"/>
      <c r="G6" s="70"/>
      <c r="H6" s="70"/>
      <c r="I6" s="70"/>
      <c r="J6" s="70"/>
      <c r="K6" s="70"/>
    </row>
    <row r="7" spans="1:11" ht="19.5" customHeight="1" x14ac:dyDescent="0.25">
      <c r="A7" s="76"/>
      <c r="B7" s="77"/>
      <c r="C7" s="72"/>
      <c r="D7" s="73"/>
      <c r="E7" s="73"/>
      <c r="F7" s="70"/>
      <c r="G7" s="70"/>
      <c r="H7" s="70"/>
      <c r="I7" s="70"/>
      <c r="J7" s="70"/>
      <c r="K7" s="70"/>
    </row>
    <row r="8" spans="1:11" ht="19.5" customHeight="1" x14ac:dyDescent="0.25">
      <c r="A8" s="76"/>
      <c r="B8" s="77"/>
      <c r="C8" s="72"/>
      <c r="D8" s="73"/>
      <c r="E8" s="73"/>
      <c r="F8" s="70"/>
      <c r="G8" s="70"/>
      <c r="H8" s="70"/>
      <c r="I8" s="70"/>
      <c r="J8" s="70"/>
      <c r="K8" s="70"/>
    </row>
    <row r="9" spans="1:11" ht="19.5" customHeight="1" x14ac:dyDescent="0.25">
      <c r="A9" s="76" t="s">
        <v>143</v>
      </c>
      <c r="B9" s="77" t="s">
        <v>144</v>
      </c>
      <c r="C9" s="72"/>
      <c r="D9" s="73"/>
      <c r="E9" s="73"/>
      <c r="F9" s="70"/>
      <c r="G9" s="70"/>
      <c r="H9" s="70"/>
      <c r="I9" s="70"/>
      <c r="J9" s="70"/>
      <c r="K9" s="70"/>
    </row>
    <row r="10" spans="1:11" ht="19.5" customHeight="1" x14ac:dyDescent="0.25">
      <c r="A10" s="76"/>
      <c r="B10" s="77"/>
      <c r="C10" s="72"/>
      <c r="D10" s="73"/>
      <c r="E10" s="73"/>
      <c r="F10" s="70"/>
      <c r="G10" s="70"/>
      <c r="H10" s="70"/>
      <c r="I10" s="70"/>
      <c r="J10" s="70"/>
      <c r="K10" s="70"/>
    </row>
    <row r="11" spans="1:11" ht="19.5" customHeight="1" x14ac:dyDescent="0.25">
      <c r="A11" s="76"/>
      <c r="B11" s="77"/>
      <c r="C11" s="72"/>
      <c r="D11" s="73"/>
      <c r="E11" s="73"/>
      <c r="F11" s="70"/>
      <c r="G11" s="70"/>
      <c r="H11" s="70"/>
      <c r="I11" s="70"/>
      <c r="J11" s="70"/>
      <c r="K11" s="70"/>
    </row>
    <row r="12" spans="1:11" ht="19.5" customHeight="1" x14ac:dyDescent="0.25">
      <c r="A12" s="76" t="s">
        <v>145</v>
      </c>
      <c r="B12" s="77" t="s">
        <v>146</v>
      </c>
      <c r="C12" s="72"/>
      <c r="D12" s="73"/>
      <c r="E12" s="73"/>
      <c r="F12" s="70"/>
      <c r="G12" s="70"/>
      <c r="H12" s="70"/>
      <c r="I12" s="70"/>
      <c r="J12" s="70"/>
      <c r="K12" s="70"/>
    </row>
    <row r="13" spans="1:11" ht="19.5" customHeight="1" x14ac:dyDescent="0.25">
      <c r="A13" s="76"/>
      <c r="B13" s="77"/>
      <c r="C13" s="72"/>
      <c r="D13" s="73"/>
      <c r="E13" s="73"/>
      <c r="F13" s="70"/>
      <c r="G13" s="70"/>
      <c r="H13" s="70"/>
      <c r="I13" s="70"/>
      <c r="J13" s="70"/>
      <c r="K13" s="70"/>
    </row>
    <row r="14" spans="1:11" ht="19.5" customHeight="1" x14ac:dyDescent="0.25">
      <c r="A14" s="76"/>
      <c r="B14" s="77"/>
      <c r="C14" s="72"/>
      <c r="D14" s="73"/>
      <c r="E14" s="73"/>
      <c r="F14" s="70"/>
      <c r="G14" s="70"/>
      <c r="H14" s="70"/>
      <c r="I14" s="70"/>
      <c r="J14" s="70"/>
      <c r="K14" s="70"/>
    </row>
    <row r="15" spans="1:11" ht="30" customHeight="1" x14ac:dyDescent="0.25">
      <c r="A15" s="76" t="s">
        <v>147</v>
      </c>
      <c r="B15" s="77" t="s">
        <v>148</v>
      </c>
      <c r="C15" s="72"/>
      <c r="D15" s="73"/>
      <c r="E15" s="73"/>
      <c r="F15" s="70"/>
      <c r="G15" s="70"/>
      <c r="H15" s="70"/>
      <c r="I15" s="70"/>
      <c r="J15" s="70"/>
      <c r="K15" s="70"/>
    </row>
    <row r="16" spans="1:11" ht="19.5" customHeight="1" x14ac:dyDescent="0.25">
      <c r="A16" s="76"/>
      <c r="B16" s="77"/>
      <c r="C16" s="72"/>
      <c r="D16" s="73"/>
      <c r="E16" s="73"/>
      <c r="F16" s="70"/>
      <c r="G16" s="70"/>
      <c r="H16" s="70"/>
      <c r="I16" s="70"/>
      <c r="J16" s="70"/>
      <c r="K16" s="70"/>
    </row>
    <row r="17" spans="1:11" ht="19.5" customHeight="1" x14ac:dyDescent="0.25">
      <c r="A17" s="76"/>
      <c r="B17" s="77"/>
      <c r="C17" s="72"/>
      <c r="D17" s="73"/>
      <c r="E17" s="73"/>
      <c r="F17" s="70"/>
      <c r="G17" s="70"/>
      <c r="H17" s="70"/>
      <c r="I17" s="70"/>
      <c r="J17" s="70"/>
      <c r="K17" s="70"/>
    </row>
    <row r="18" spans="1:11" ht="19.5" customHeight="1" x14ac:dyDescent="0.25">
      <c r="A18" s="76" t="s">
        <v>149</v>
      </c>
      <c r="B18" s="77" t="s">
        <v>150</v>
      </c>
      <c r="C18" s="72"/>
      <c r="D18" s="73"/>
      <c r="E18" s="73"/>
      <c r="F18" s="70"/>
      <c r="G18" s="70"/>
      <c r="H18" s="70"/>
      <c r="I18" s="70"/>
      <c r="J18" s="70"/>
      <c r="K18" s="70"/>
    </row>
    <row r="19" spans="1:11" ht="19.5" customHeight="1" x14ac:dyDescent="0.25">
      <c r="A19" s="76"/>
      <c r="B19" s="77"/>
      <c r="C19" s="72"/>
      <c r="D19" s="73"/>
      <c r="E19" s="73"/>
      <c r="F19" s="70"/>
      <c r="G19" s="70"/>
      <c r="H19" s="70"/>
      <c r="I19" s="70"/>
      <c r="J19" s="70"/>
      <c r="K19" s="70"/>
    </row>
    <row r="20" spans="1:11" ht="19.5" customHeight="1" x14ac:dyDescent="0.25">
      <c r="A20" s="76"/>
      <c r="B20" s="77"/>
      <c r="C20" s="72"/>
      <c r="D20" s="73"/>
      <c r="E20" s="73"/>
      <c r="F20" s="70"/>
      <c r="G20" s="70"/>
      <c r="H20" s="70"/>
      <c r="I20" s="70"/>
      <c r="J20" s="70"/>
      <c r="K20" s="70"/>
    </row>
    <row r="21" spans="1:11" ht="19.5" customHeight="1" x14ac:dyDescent="0.25">
      <c r="A21" s="76" t="s">
        <v>151</v>
      </c>
      <c r="B21" s="77" t="s">
        <v>152</v>
      </c>
      <c r="C21" s="72"/>
      <c r="D21" s="73"/>
      <c r="E21" s="73"/>
      <c r="F21" s="70"/>
      <c r="G21" s="70"/>
      <c r="H21" s="70"/>
      <c r="I21" s="70"/>
      <c r="J21" s="70"/>
      <c r="K21" s="70"/>
    </row>
    <row r="22" spans="1:11" ht="19.5" customHeight="1" x14ac:dyDescent="0.25">
      <c r="A22" s="69"/>
      <c r="B22" s="77"/>
      <c r="C22" s="72"/>
      <c r="D22" s="73"/>
      <c r="E22" s="73"/>
      <c r="F22" s="70"/>
      <c r="G22" s="70"/>
      <c r="H22" s="70"/>
      <c r="I22" s="70"/>
      <c r="J22" s="70"/>
      <c r="K22" s="70"/>
    </row>
    <row r="23" spans="1:11" ht="19.5" customHeight="1" x14ac:dyDescent="0.25">
      <c r="A23" s="69"/>
      <c r="B23" s="72"/>
      <c r="C23" s="72"/>
      <c r="D23" s="71"/>
      <c r="E23" s="71"/>
      <c r="F23" s="70"/>
      <c r="G23" s="70"/>
      <c r="H23" s="70"/>
      <c r="I23" s="70"/>
      <c r="J23" s="70"/>
      <c r="K23" s="70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34"/>
    <col min="2" max="2" width="18.140625" style="34" customWidth="1"/>
    <col min="3" max="3" width="34.140625" style="34" customWidth="1"/>
    <col min="4" max="4" width="22.85546875" style="34" customWidth="1"/>
    <col min="5" max="6" width="25.5703125" style="34" customWidth="1"/>
    <col min="7" max="16384" width="9.140625" style="34"/>
  </cols>
  <sheetData>
    <row r="1" spans="1:18" ht="77.25" customHeight="1" x14ac:dyDescent="0.25">
      <c r="E1" s="183" t="s">
        <v>153</v>
      </c>
      <c r="F1" s="184"/>
    </row>
    <row r="3" spans="1:18" ht="48" customHeight="1" x14ac:dyDescent="0.25">
      <c r="A3" s="233" t="s">
        <v>154</v>
      </c>
      <c r="B3" s="233"/>
      <c r="C3" s="233"/>
      <c r="D3" s="233"/>
      <c r="E3" s="233"/>
      <c r="F3" s="233"/>
      <c r="G3" s="78"/>
      <c r="H3" s="78"/>
      <c r="I3" s="78"/>
    </row>
    <row r="5" spans="1:18" ht="28.5" x14ac:dyDescent="0.25">
      <c r="A5" s="76" t="s">
        <v>13</v>
      </c>
      <c r="B5" s="76" t="s">
        <v>155</v>
      </c>
      <c r="C5" s="76" t="s">
        <v>156</v>
      </c>
      <c r="D5" s="76" t="s">
        <v>157</v>
      </c>
      <c r="E5" s="76" t="s">
        <v>158</v>
      </c>
      <c r="F5" s="76" t="s">
        <v>159</v>
      </c>
      <c r="G5" s="62"/>
      <c r="H5" s="62"/>
      <c r="I5" s="62"/>
      <c r="J5" s="79"/>
      <c r="K5" s="79"/>
      <c r="L5" s="79"/>
      <c r="M5" s="79"/>
      <c r="N5" s="79"/>
      <c r="O5" s="79"/>
      <c r="P5" s="79"/>
      <c r="Q5" s="79"/>
      <c r="R5" s="79"/>
    </row>
    <row r="6" spans="1:18" x14ac:dyDescent="0.25">
      <c r="A6" s="80"/>
      <c r="B6" s="80"/>
      <c r="C6" s="80"/>
      <c r="D6" s="66"/>
      <c r="E6" s="66"/>
      <c r="F6" s="66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x14ac:dyDescent="0.25">
      <c r="A7" s="80"/>
      <c r="B7" s="80"/>
      <c r="C7" s="80"/>
      <c r="D7" s="66"/>
      <c r="E7" s="66"/>
      <c r="F7" s="66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x14ac:dyDescent="0.25">
      <c r="A8" s="80"/>
      <c r="B8" s="80"/>
      <c r="C8" s="80"/>
      <c r="D8" s="66"/>
      <c r="E8" s="66"/>
      <c r="F8" s="66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</row>
    <row r="9" spans="1:18" x14ac:dyDescent="0.25">
      <c r="A9" s="80"/>
      <c r="B9" s="80"/>
      <c r="C9" s="80"/>
      <c r="D9" s="66"/>
      <c r="E9" s="66"/>
      <c r="F9" s="66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</row>
    <row r="10" spans="1:18" x14ac:dyDescent="0.25">
      <c r="A10" s="80"/>
      <c r="B10" s="80"/>
      <c r="C10" s="80"/>
      <c r="D10" s="66"/>
      <c r="E10" s="66"/>
      <c r="F10" s="66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x14ac:dyDescent="0.25">
      <c r="A11" s="80"/>
      <c r="B11" s="80"/>
      <c r="C11" s="80"/>
      <c r="D11" s="66"/>
      <c r="E11" s="66"/>
      <c r="F11" s="66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</row>
    <row r="12" spans="1:18" x14ac:dyDescent="0.25">
      <c r="A12" s="80"/>
      <c r="B12" s="80"/>
      <c r="C12" s="80"/>
      <c r="D12" s="66"/>
      <c r="E12" s="66"/>
      <c r="F12" s="66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</row>
    <row r="13" spans="1:18" x14ac:dyDescent="0.25">
      <c r="A13" s="80"/>
      <c r="B13" s="80"/>
      <c r="C13" s="80"/>
      <c r="D13" s="66"/>
      <c r="E13" s="66"/>
      <c r="F13" s="66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</row>
    <row r="14" spans="1:18" x14ac:dyDescent="0.25">
      <c r="A14" s="80"/>
      <c r="B14" s="80"/>
      <c r="C14" s="80"/>
      <c r="D14" s="66"/>
      <c r="E14" s="66"/>
      <c r="F14" s="66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</row>
    <row r="15" spans="1:18" x14ac:dyDescent="0.25"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</row>
    <row r="16" spans="1:18" x14ac:dyDescent="0.25"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</row>
    <row r="17" spans="4:18" x14ac:dyDescent="0.25"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</row>
    <row r="18" spans="4:18" x14ac:dyDescent="0.25"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4:18" x14ac:dyDescent="0.25"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4:18" x14ac:dyDescent="0.25"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</row>
    <row r="21" spans="4:18" x14ac:dyDescent="0.25"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</row>
    <row r="22" spans="4:18" x14ac:dyDescent="0.25"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</row>
    <row r="23" spans="4:18" x14ac:dyDescent="0.25"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</row>
    <row r="24" spans="4:18" x14ac:dyDescent="0.25"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</row>
    <row r="25" spans="4:18" x14ac:dyDescent="0.25"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2022-03-16T10:01:46Z</cp:lastPrinted>
  <dcterms:created xsi:type="dcterms:W3CDTF">2020-01-15T07:42:43Z</dcterms:created>
  <dcterms:modified xsi:type="dcterms:W3CDTF">2023-02-10T08:03:18Z</dcterms:modified>
</cp:coreProperties>
</file>