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5720" tabRatio="790" activeTab="14"/>
  </bookViews>
  <sheets>
    <sheet name="1-илова" sheetId="9" r:id="rId1"/>
    <sheet name="2-илова" sheetId="11" r:id="rId2"/>
    <sheet name="3-илова" sheetId="1" r:id="rId3"/>
    <sheet name="4-илова " sheetId="4" r:id="rId4"/>
    <sheet name="5 илова" sheetId="34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'!$A$4:$Y$6</definedName>
    <definedName name="_xlnm._FilterDatabase" localSheetId="5" hidden="1">'6-илова '!$A$5:$M$9</definedName>
    <definedName name="_xlnm.Print_Titles" localSheetId="1">'2-илова'!#REF!</definedName>
    <definedName name="_xlnm.Print_Titles" localSheetId="3">'4-илова '!$4:$4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'2-илова'!$A$1:$J$15</definedName>
    <definedName name="_xlnm.Print_Area" localSheetId="3">'4-илова '!$A$1:$L$8</definedName>
    <definedName name="_xlnm.Print_Area" localSheetId="5">'6-илова '!$A$1:$I$33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1" l="1"/>
  <c r="H13" i="25"/>
  <c r="L149" i="34"/>
  <c r="D13" i="11" l="1"/>
  <c r="H13" i="11" l="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H11" i="13" l="1"/>
  <c r="G11" i="13"/>
  <c r="A9" i="25" l="1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2" i="9" l="1"/>
</calcChain>
</file>

<file path=xl/sharedStrings.xml><?xml version="1.0" encoding="utf-8"?>
<sst xmlns="http://schemas.openxmlformats.org/spreadsheetml/2006/main" count="1428" uniqueCount="696">
  <si>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</si>
  <si>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</si>
  <si>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</si>
  <si>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</si>
  <si>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</si>
  <si>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</si>
  <si>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</si>
  <si>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</si>
  <si>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</si>
  <si>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</si>
  <si>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</si>
  <si>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</si>
  <si>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</si>
  <si>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</si>
  <si>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</si>
  <si>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</si>
  <si>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</si>
  <si>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</si>
  <si>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</si>
  <si>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</si>
  <si>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</si>
  <si>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</si>
  <si>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</si>
  <si>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</si>
  <si>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...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</si>
  <si>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</si>
  <si>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</si>
  <si>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</si>
  <si>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</si>
  <si>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</si>
  <si>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</si>
  <si>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</si>
  <si>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</si>
  <si>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</si>
  <si>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</si>
  <si>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</si>
  <si>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</si>
  <si>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</si>
  <si>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</si>
  <si>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</si>
  <si>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</si>
  <si>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</si>
  <si>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</si>
  <si>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</si>
  <si>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</si>
  <si>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</si>
  <si>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</si>
  <si>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</si>
  <si>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</si>
  <si>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</si>
  <si>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</si>
  <si>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</si>
  <si>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</si>
  <si>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</si>
  <si>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</si>
  <si>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</si>
  <si>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</si>
  <si>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</si>
  <si>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</si>
  <si>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</si>
  <si>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</si>
  <si>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</si>
  <si>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</si>
  <si>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</si>
  <si>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</si>
  <si>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</si>
  <si>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</si>
  <si>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</si>
  <si>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</si>
  <si>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</si>
  <si>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</si>
  <si>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</si>
  <si>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</si>
  <si>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</si>
  <si>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</si>
  <si>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</si>
  <si>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</si>
  <si>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</si>
  <si>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</si>
  <si>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</si>
  <si>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</si>
  <si>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</si>
  <si>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</si>
  <si>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</si>
  <si>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</si>
  <si>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</si>
  <si>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</si>
  <si>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</si>
  <si>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</si>
  <si>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</si>
  <si>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</si>
  <si>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</si>
  <si>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</si>
  <si>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</si>
  <si>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</si>
  <si>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</si>
  <si>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</si>
  <si>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</si>
  <si>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</si>
  <si>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</si>
  <si>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</si>
  <si>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</si>
  <si>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</si>
  <si>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</si>
  <si>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</si>
  <si>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</si>
  <si>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</si>
  <si>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</si>
  <si>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</si>
  <si>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</si>
  <si>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</si>
  <si>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</si>
  <si>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</si>
  <si>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</si>
  <si>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</si>
  <si>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Бюджетдан ташқари маблағлар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</si>
  <si>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</si>
  <si>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Аукцион</t>
  </si>
  <si>
    <t>Дона</t>
  </si>
  <si>
    <t>Бюджетдан ташқари жамғарма маблағлари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</si>
  <si>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</si>
  <si>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</si>
  <si>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</si>
  <si>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</si>
  <si>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</si>
  <si>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</si>
  <si>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</si>
  <si>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</si>
  <si>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</si>
  <si>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</si>
  <si>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</si>
  <si>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</si>
  <si>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</si>
  <si>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</si>
  <si>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</si>
  <si>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</si>
  <si>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</si>
  <si>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</si>
  <si>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</si>
  <si>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</si>
  <si>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</si>
  <si>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</si>
  <si>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</si>
  <si>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</si>
  <si>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</si>
  <si>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</si>
  <si>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</si>
  <si>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</si>
  <si>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</si>
  <si>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</si>
  <si>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</si>
  <si>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</si>
  <si>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</si>
  <si>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</si>
  <si>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</si>
  <si>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</si>
  <si>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</si>
  <si>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</si>
  <si>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</si>
  <si>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</si>
  <si>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</si>
  <si>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</si>
  <si>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</si>
  <si>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</si>
  <si>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</si>
  <si>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</si>
  <si>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</si>
  <si>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</si>
  <si>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</si>
  <si>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</si>
  <si>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</si>
  <si>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</si>
  <si>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</si>
  <si>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</si>
  <si>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</si>
  <si>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</si>
  <si>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</si>
  <si>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</si>
  <si>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</si>
  <si>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</si>
  <si>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</si>
  <si>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</si>
  <si>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</si>
  <si>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</si>
  <si>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</si>
  <si>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Ўзбекистон Республикасининг Давлат бюджети, Бюджетдан ташқари жамғарма маблағлари</t>
  </si>
  <si>
    <t>дона</t>
  </si>
  <si>
    <t>хизмат</t>
  </si>
  <si>
    <t xml:space="preserve"> Бюджет ташкилотининг номланиши</t>
  </si>
  <si>
    <t>Ўзбекистон Республикаси Вазирлар Маҳкамаси хузуридаги Давлат тест маркази</t>
  </si>
  <si>
    <t>Тест синовларини ўтказишга мўлжалланган катта сиғимли бино қурилиши</t>
  </si>
  <si>
    <t>бюджетдан ташқари фаолиятни ривожлантириш жамғармаси</t>
  </si>
  <si>
    <t>Самарқанд шаҳар ҳокимлиги инжиниринг компанияси</t>
  </si>
  <si>
    <t>Андижон шаҳар ҳокимлиги инжиниринг компанияси</t>
  </si>
  <si>
    <t>Сирдарё шаҳар ҳокимлиги инжиниринг компанияси</t>
  </si>
  <si>
    <t>Қорақалпоғистон Рес. инжиниринг компанияси</t>
  </si>
  <si>
    <t>Самарқанд вилоят хокимлиги инжиниринг компанияси</t>
  </si>
  <si>
    <t>Андижон вилоят хокимлиги инжиниринг компанияси</t>
  </si>
  <si>
    <t>Сирдарё вилоят хокимлиги инжиниринг компанияси</t>
  </si>
  <si>
    <t>Қорақалпоғистон Рес. хокимлиги инжиниринг компанияси</t>
  </si>
  <si>
    <t>Тўғридан тўғри</t>
  </si>
  <si>
    <t>MELYA BROCK MCHJ</t>
  </si>
  <si>
    <t>ГОСУДАРСТВЕННОЕ УНИТАРНОЕ ПРЕДПРИЯТИЕ "KIBERXAVFSIZLIK MARKAZI"</t>
  </si>
  <si>
    <t>"O`ZBEKTELEKOM " AKSIYADORLIK JAMIYATI</t>
  </si>
  <si>
    <t>Узбекэнерго АЖ</t>
  </si>
  <si>
    <t>"UNICON-SOFT" MAS`ULIYATI CHEKLANGAN JAMIYAT</t>
  </si>
  <si>
    <r>
      <t xml:space="preserve">Давлат тест маркази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</t>
    </r>
    <r>
      <rPr>
        <b/>
        <sz val="11"/>
        <color theme="1"/>
        <rFont val="Times New Roman"/>
        <family val="1"/>
        <charset val="204"/>
      </rPr>
      <t xml:space="preserve">
</t>
    </r>
  </si>
  <si>
    <t xml:space="preserve"> 2022 йил 2-чоракда 
Ўзбекистон Республикаси Вазирлар Маҳкамаси ҳузуридаги Давлат тест марказининг бюджетдан ажратилган маблағларнинг  тақсимоти тўғрисида </t>
  </si>
  <si>
    <t xml:space="preserve"> 2022 йил 2-чоракда
Ўзбекистон Республикаси Вазирлар Маҳкамаси ҳузуридаги Давлат тест маркази ҳисобидан амалга оширилаётган лойиҳаларнинг ижроси тўғрисидаги
МАЪЛУМОТЛАР</t>
  </si>
  <si>
    <t>2-чорак</t>
  </si>
  <si>
    <r>
      <t xml:space="preserve"> 2022 йил 2-чоракда
Давлат тест маркази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</si>
  <si>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Бензин автомобильный</t>
  </si>
  <si>
    <t>бюджет</t>
  </si>
  <si>
    <t>"UNG PETRO" MAS'ULIYATI CHEKLANGAN JAMIYAT</t>
  </si>
  <si>
    <t>Обязательное страхование жизни и здоровья</t>
  </si>
  <si>
    <t>Услуги по вывозу мусора</t>
  </si>
  <si>
    <t>"SEMURG SUG`URTA" AKSIYADORLIK JAMIYATI QO`SHMA KORXONA</t>
  </si>
  <si>
    <t>"TOSHKENT SHAHAR HOKIMLIGI HUZURIDAGI MAXSUSTRANS ISHLAB CHIQARISH BOSHQARMASI" DAVLAT UNITAR KORXONASI</t>
  </si>
  <si>
    <t>973-22/22110042424119</t>
  </si>
  <si>
    <t>02/ОСГОР-109/22110037467849</t>
  </si>
  <si>
    <t>40233/22110061580988</t>
  </si>
  <si>
    <t>Конверт почтовый бумажный</t>
  </si>
  <si>
    <t>Книги печатные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</si>
  <si>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обеспечением.</t>
  </si>
  <si>
    <t>Почтовая марка</t>
  </si>
  <si>
    <t>Услуги по технической поддержке информационных технологий</t>
  </si>
  <si>
    <t>Услуги по передаче электроэнергии</t>
  </si>
  <si>
    <t>Электроэнергия, газ, пар и кондиционирование воздуха</t>
  </si>
  <si>
    <t>Услуги по ремонту легковых автомобилей</t>
  </si>
  <si>
    <t>Услуги телекоммуникационные</t>
  </si>
  <si>
    <t>Ведение государственного земельного кадастра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</si>
  <si>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</si>
  <si>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Услуги по доступу к информационно-коммуникационной сети Интернет</t>
  </si>
  <si>
    <t>Услуги телефонной связи махсус алоқа</t>
  </si>
  <si>
    <t>ОАО Узбекистон почтаси</t>
  </si>
  <si>
    <t>ГУП Центр правовой информации Адолат</t>
  </si>
  <si>
    <t>"DAVLAT AXBOROT TIZIMLARINI YARATISH VA QO`LLAB QUVATLASH BO`YICHA YAGONA INTEGRATOR-UZINFOCOM" MAS'ULIYATI CHEKLANGAN JAMIYAT</t>
  </si>
  <si>
    <t>Бухоро ХЭТК АЖ</t>
  </si>
  <si>
    <t>ЧП "Мирзиятов А.М."</t>
  </si>
  <si>
    <t>"COSCOM" MAS`ULIYATI CHEKLANGAN JAMIYAT</t>
  </si>
  <si>
    <t>Фаргона вилояти Ер тузиш ва кучмас мулк кадастри Давлат корхонаси</t>
  </si>
  <si>
    <t>"RESPUBLIKA MAXSUS ALOQA BOG`LAMASI" DAVLAT UNITAR KORXONASI</t>
  </si>
  <si>
    <t>ГУП TOSHKENT XALKARO AEROPORTI</t>
  </si>
  <si>
    <t>"FERGANA EKO PROYEKT" MAS'ULIYATI CHEKLANGAN JAMIYATI</t>
  </si>
  <si>
    <t>ЗРУ-684, 61-статья</t>
  </si>
  <si>
    <t>22110014327049</t>
  </si>
  <si>
    <t>22110010357751</t>
  </si>
  <si>
    <t>22110010392934</t>
  </si>
  <si>
    <t>22110010425757</t>
  </si>
  <si>
    <t>22110010428701</t>
  </si>
  <si>
    <t>22110010442155</t>
  </si>
  <si>
    <t>22110010445823</t>
  </si>
  <si>
    <t>22110010485899</t>
  </si>
  <si>
    <t>22110010486315</t>
  </si>
  <si>
    <t>22110045486486</t>
  </si>
  <si>
    <t>22110024502910</t>
  </si>
  <si>
    <t>22110010516322</t>
  </si>
  <si>
    <t>22110010539165</t>
  </si>
  <si>
    <t>22110024578607</t>
  </si>
  <si>
    <t>22110024580385</t>
  </si>
  <si>
    <t>22110010603790</t>
  </si>
  <si>
    <t>22110014607780</t>
  </si>
  <si>
    <t>22110010609410</t>
  </si>
  <si>
    <t>O`ZBEKISTON RESPUBLIKASI MUDOFA VAZIRLIGI HUZURIDAGI"G`ALABA BOGI" YODGORLIK MAJMUASI</t>
  </si>
  <si>
    <t>Аренда помещения</t>
  </si>
  <si>
    <t>22110034362147</t>
  </si>
  <si>
    <t>услуга</t>
  </si>
  <si>
    <t>Услуги по разработке проекта Заявления о воздействии на окружающую среду (ЗВОС)</t>
  </si>
  <si>
    <t>Услуга по открытию ключа электронной цифровой подписи</t>
  </si>
  <si>
    <t>аренда</t>
  </si>
  <si>
    <t>Ипак Йўли акциядорлик инновацион тижорат банки</t>
  </si>
  <si>
    <t>1 йил</t>
  </si>
  <si>
    <t>Акциядорлик тижорат Қишлоқ қурилиш банки</t>
  </si>
  <si>
    <t>Акциядорлик тижорат банки Универсал банк</t>
  </si>
  <si>
    <t>№ ВТ1576 2021 йил 10 август</t>
  </si>
  <si>
    <t>№ ВТ1577 2021 йил 10 август</t>
  </si>
  <si>
    <t>№ ВТ1575 2021 йил 10 август</t>
  </si>
  <si>
    <r>
      <t xml:space="preserve"> 2022 йил 2-чоракда                                                                                                                                                                                                                                        Давлат тест маркази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</si>
  <si>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2022 йил 2-чоракда 
Ўзбекистон Республикаси Вазирлар Маҳкамаси ҳузуридаги Давлат тест маркази томонидан ўтказилган танловлар (тендерлар) ва амалга оширилган давлат харидлари тўғрисидаги
МАЪЛУМОТЛАР</t>
  </si>
  <si>
    <t>Пудратчи номи+G5</t>
  </si>
  <si>
    <t>Принтерга эхтиёт қисмлар сотиб олиш</t>
  </si>
  <si>
    <t>22111007040309/26006</t>
  </si>
  <si>
    <t>ЧП TEX XUDUD</t>
  </si>
  <si>
    <t>Кронштейн задней рессоры</t>
  </si>
  <si>
    <t>22111007049417/32406</t>
  </si>
  <si>
    <t>OOO LEADER PERFECT TRADE</t>
  </si>
  <si>
    <t>Огнетушитель</t>
  </si>
  <si>
    <t>22111007049410/32368</t>
  </si>
  <si>
    <t>ГЛОБАЛ РОУМИНГ ХК</t>
  </si>
  <si>
    <t>Жесткий диск</t>
  </si>
  <si>
    <t>Электрон дукон</t>
  </si>
  <si>
    <t>22111008244227/222319</t>
  </si>
  <si>
    <t>MCHJ Total Computer service</t>
  </si>
  <si>
    <t>Кора металлдан гайка</t>
  </si>
  <si>
    <t>22111008287771/260890</t>
  </si>
  <si>
    <t>ЧП IMEX GROUP</t>
  </si>
  <si>
    <t>кг</t>
  </si>
  <si>
    <t>Болт с шестигранной головкой</t>
  </si>
  <si>
    <t>22111008287760/260887</t>
  </si>
  <si>
    <t>Техник хизмат курсатиш</t>
  </si>
  <si>
    <t>22111008280377/253341</t>
  </si>
  <si>
    <t>Afsona invest</t>
  </si>
  <si>
    <t>Хизмат</t>
  </si>
  <si>
    <t>22111008279434/252718</t>
  </si>
  <si>
    <t>GLOBAL TEXNO TREYD MCHJ</t>
  </si>
  <si>
    <t>Электрод</t>
  </si>
  <si>
    <t>22111008287789/260913</t>
  </si>
  <si>
    <t>Фланец стальной</t>
  </si>
  <si>
    <t>22111008287654/260814</t>
  </si>
  <si>
    <t>ЧП VERTEX DEVELOP GROUP</t>
  </si>
  <si>
    <t>Кран шаровой</t>
  </si>
  <si>
    <t>22111008287745/260870</t>
  </si>
  <si>
    <t>Карбид кальция</t>
  </si>
  <si>
    <t>22111008287603/260770</t>
  </si>
  <si>
    <t>Отвод</t>
  </si>
  <si>
    <t>22111008287621/260765</t>
  </si>
  <si>
    <t>22111008287713/260830</t>
  </si>
  <si>
    <t>Прокладка паронитовая</t>
  </si>
  <si>
    <t>22111008287661/260820</t>
  </si>
  <si>
    <t>Фитинг переходник</t>
  </si>
  <si>
    <t>22111008287803/260863</t>
  </si>
  <si>
    <t>ЧП MAMARAIMOV ABDURAIM</t>
  </si>
  <si>
    <t>Активная колонка</t>
  </si>
  <si>
    <t>22111008215822/200025</t>
  </si>
  <si>
    <t>Фум лента</t>
  </si>
  <si>
    <t>22111008287588/260740</t>
  </si>
  <si>
    <t>OOO KHASH-MIR BUSINESS</t>
  </si>
  <si>
    <t>Нить шпагат</t>
  </si>
  <si>
    <t>22111007060123/43667</t>
  </si>
  <si>
    <t xml:space="preserve">VERSAL MAX TRADE </t>
  </si>
  <si>
    <t>Мультиметр</t>
  </si>
  <si>
    <t>22111007060378/43947</t>
  </si>
  <si>
    <t>Отвертка, электропаяльнтк</t>
  </si>
  <si>
    <t>22111007060116/43665</t>
  </si>
  <si>
    <t>OOO MORE SELL</t>
  </si>
  <si>
    <t>комплект</t>
  </si>
  <si>
    <t>22111007062712/45049</t>
  </si>
  <si>
    <t>OOO UNIVERSAL ITEMS TRADE</t>
  </si>
  <si>
    <t>23</t>
  </si>
  <si>
    <t>22111007064438/45938</t>
  </si>
  <si>
    <t>OOO SMART CONTINENT</t>
  </si>
  <si>
    <t>24</t>
  </si>
  <si>
    <t>Консервы рыбные в томатном соусе</t>
  </si>
  <si>
    <t>22111007065435/46381</t>
  </si>
  <si>
    <t>ЯТТ Хасанова Зилола Изатуллаевна</t>
  </si>
  <si>
    <t>25</t>
  </si>
  <si>
    <t>Конфеты</t>
  </si>
  <si>
    <t>22111007065437/46405</t>
  </si>
  <si>
    <t>26</t>
  </si>
  <si>
    <t>Постельное белье, полотенце</t>
  </si>
  <si>
    <t>22111007065843/46686</t>
  </si>
  <si>
    <t>MASTER CLASS TARGET МЧЖ</t>
  </si>
  <si>
    <t>27</t>
  </si>
  <si>
    <t>Источник бесперебойного питания</t>
  </si>
  <si>
    <t>22111007066615/47085</t>
  </si>
  <si>
    <t>OOO POWER MAX GROUP</t>
  </si>
  <si>
    <t>28</t>
  </si>
  <si>
    <t>Бумага А4</t>
  </si>
  <si>
    <t>Бюджет</t>
  </si>
  <si>
    <t>22111007054726/38603</t>
  </si>
  <si>
    <t>ХК Нурон савдо</t>
  </si>
  <si>
    <t>29</t>
  </si>
  <si>
    <t xml:space="preserve">Огнезащитная обработка </t>
  </si>
  <si>
    <t>22111008360277/320755</t>
  </si>
  <si>
    <t>FIRE PROTESTION 101 MSHJ</t>
  </si>
  <si>
    <t>30</t>
  </si>
  <si>
    <t xml:space="preserve">Услуга по текущему ремонту </t>
  </si>
  <si>
    <t>22111008370046/327583</t>
  </si>
  <si>
    <t>OOO BUYUK KELAJAK YOLIDA</t>
  </si>
  <si>
    <t>31</t>
  </si>
  <si>
    <t>Услуга монтажа и пусконаладки системы пожарной сигнализации</t>
  </si>
  <si>
    <t>22111008379782/336409</t>
  </si>
  <si>
    <t>OOO ART NUR INVEST</t>
  </si>
  <si>
    <t>32</t>
  </si>
  <si>
    <t>Краска для принтера</t>
  </si>
  <si>
    <t>22111008380403/336971</t>
  </si>
  <si>
    <t>OOO INFO Semantik</t>
  </si>
  <si>
    <t>33</t>
  </si>
  <si>
    <t>Вода минеральная</t>
  </si>
  <si>
    <t>22111008379181/335941</t>
  </si>
  <si>
    <t xml:space="preserve">NAVRUZ INTERNATIONAL Corp </t>
  </si>
  <si>
    <t>34</t>
  </si>
  <si>
    <t>Голограмма</t>
  </si>
  <si>
    <t>22111008342807/310000</t>
  </si>
  <si>
    <t>COLORELEX QK</t>
  </si>
  <si>
    <t>35</t>
  </si>
  <si>
    <t>Программное обеспечение</t>
  </si>
  <si>
    <t>22111008303361/279665</t>
  </si>
  <si>
    <t>OOO Starlab</t>
  </si>
  <si>
    <t>36</t>
  </si>
  <si>
    <t>Услуги по дезинфетологии</t>
  </si>
  <si>
    <t>22111008384425/340606</t>
  </si>
  <si>
    <t>OOO Zamin big group</t>
  </si>
  <si>
    <t>37</t>
  </si>
  <si>
    <t>Услуги по бланкопечатанию</t>
  </si>
  <si>
    <t>22111008384425/290747</t>
  </si>
  <si>
    <t>OOO PREMIUM POLIGRAF BIZNES</t>
  </si>
  <si>
    <t>38</t>
  </si>
  <si>
    <t>Бумага самоклеющая</t>
  </si>
  <si>
    <t>22111008323804/292606</t>
  </si>
  <si>
    <t>ЧП Nishon Group Product</t>
  </si>
  <si>
    <t>упак</t>
  </si>
  <si>
    <t>39</t>
  </si>
  <si>
    <t>Самоклеющая этикетка</t>
  </si>
  <si>
    <t>22111008349187/315695</t>
  </si>
  <si>
    <t>40</t>
  </si>
  <si>
    <t>22111008401457/353856</t>
  </si>
  <si>
    <t>KURUSAY MCHJ</t>
  </si>
  <si>
    <t>41</t>
  </si>
  <si>
    <t>Клапан обратный</t>
  </si>
  <si>
    <t>22111008401432/353861</t>
  </si>
  <si>
    <t>TEMUR JORA BIZNES</t>
  </si>
  <si>
    <t>42</t>
  </si>
  <si>
    <t>Услуги по перезарядке огнетущителей</t>
  </si>
  <si>
    <t>22111008406589/357905</t>
  </si>
  <si>
    <t>43</t>
  </si>
  <si>
    <t>Антенна</t>
  </si>
  <si>
    <t>22111008412128/362567</t>
  </si>
  <si>
    <t>ЧП ISLOM NUR TRADE</t>
  </si>
  <si>
    <t>44</t>
  </si>
  <si>
    <t>Монтаж и демонтаж средств пожарной сигнализации</t>
  </si>
  <si>
    <t>22111008461277/402733</t>
  </si>
  <si>
    <t>45</t>
  </si>
  <si>
    <t>Бейдж</t>
  </si>
  <si>
    <t>22111007067401/47486</t>
  </si>
  <si>
    <t>EAST CARAVAN TEX</t>
  </si>
  <si>
    <t>46</t>
  </si>
  <si>
    <t>Масло подсолнечное</t>
  </si>
  <si>
    <t>22111007069028/48320</t>
  </si>
  <si>
    <t>SILVER VERTRAG MCHJ</t>
  </si>
  <si>
    <t>литр</t>
  </si>
  <si>
    <t>47</t>
  </si>
  <si>
    <t>Посуды столовые</t>
  </si>
  <si>
    <t>22111007071367/49609</t>
  </si>
  <si>
    <t>Еркулов Тулкинжон Хидирович</t>
  </si>
  <si>
    <t>48</t>
  </si>
  <si>
    <t>Сок, кофе, чай</t>
  </si>
  <si>
    <t>22111007073125/50539</t>
  </si>
  <si>
    <t>49</t>
  </si>
  <si>
    <t>Контактор пускатель</t>
  </si>
  <si>
    <t>22111007073128/50598</t>
  </si>
  <si>
    <t xml:space="preserve">BARAKALI OMADLI SAVDO </t>
  </si>
  <si>
    <t>50</t>
  </si>
  <si>
    <t>Медикаменты</t>
  </si>
  <si>
    <t>22111007074284/51152</t>
  </si>
  <si>
    <t>OOO BIOCOSMIC</t>
  </si>
  <si>
    <t>51</t>
  </si>
  <si>
    <t>Щетка карбоновая</t>
  </si>
  <si>
    <t>22111007074681/51353</t>
  </si>
  <si>
    <t>ANGG GREEN MCHJ</t>
  </si>
  <si>
    <t>52</t>
  </si>
  <si>
    <t>Продукты питания</t>
  </si>
  <si>
    <t>22111007073037/50543</t>
  </si>
  <si>
    <t>53</t>
  </si>
  <si>
    <t>Горох</t>
  </si>
  <si>
    <t>22111007073033/50589</t>
  </si>
  <si>
    <t>Sofiya khan mchj</t>
  </si>
  <si>
    <t>54</t>
  </si>
  <si>
    <t>Кетчуп, майонез</t>
  </si>
  <si>
    <t>22111007078719/53481</t>
  </si>
  <si>
    <t>55</t>
  </si>
  <si>
    <t>Печенье</t>
  </si>
  <si>
    <t>22111007078681/53494</t>
  </si>
  <si>
    <t>56</t>
  </si>
  <si>
    <t>Деловой журнал</t>
  </si>
  <si>
    <t>22111007074483/51346</t>
  </si>
  <si>
    <t>OOO TERROBAYTSERVIS GROUP</t>
  </si>
  <si>
    <t>ENERGY</t>
  </si>
  <si>
    <t>57</t>
  </si>
  <si>
    <t>22111007074498/51352</t>
  </si>
  <si>
    <t>PROGRESS MAX TRADE MCHJ</t>
  </si>
  <si>
    <t>58</t>
  </si>
  <si>
    <t>Переходник конвертер адаптер</t>
  </si>
  <si>
    <t>22111007074686/51415</t>
  </si>
  <si>
    <t>POWER OF ENERGY LINE</t>
  </si>
  <si>
    <t>59</t>
  </si>
  <si>
    <t>Хозтовары</t>
  </si>
  <si>
    <t>22111007075057/51726</t>
  </si>
  <si>
    <t>OOO Finanse world services</t>
  </si>
  <si>
    <t>60</t>
  </si>
  <si>
    <t>Канцтовары</t>
  </si>
  <si>
    <t>MY FUTURE EMM ХК</t>
  </si>
  <si>
    <t>61</t>
  </si>
  <si>
    <t>Краник сливной блока цилиндров</t>
  </si>
  <si>
    <t>22111007076292/52198</t>
  </si>
  <si>
    <t>Конструкцион Инвест МЧЖ</t>
  </si>
  <si>
    <t>62</t>
  </si>
  <si>
    <t>22111007076618/52409</t>
  </si>
  <si>
    <t>63</t>
  </si>
  <si>
    <t>Конверт</t>
  </si>
  <si>
    <t>22111007056083/37551</t>
  </si>
  <si>
    <t>ХК NUR POLIGRAF</t>
  </si>
  <si>
    <t>64</t>
  </si>
  <si>
    <t xml:space="preserve">Карандашы простые </t>
  </si>
  <si>
    <t>22111007071071/49581</t>
  </si>
  <si>
    <t>ORIGINAL BROKER 007</t>
  </si>
  <si>
    <t>65</t>
  </si>
  <si>
    <t>Ластик</t>
  </si>
  <si>
    <t>22111007071072/49593</t>
  </si>
  <si>
    <t>OOO MUSLIM TAMINOT</t>
  </si>
  <si>
    <t>66</t>
  </si>
  <si>
    <t>Коробка</t>
  </si>
  <si>
    <t>22111007071036/49571</t>
  </si>
  <si>
    <t>ROVSHAN STORY COMFORT МЧЖ</t>
  </si>
  <si>
    <t xml:space="preserve"> 2022 йил 2-чоракда 
Давлат тест марказининг Давлат мақсадли жамғармалардан ажратилган субсидиялар, кредитлар ҳамда тижорат банкларига жойлаштирилган депозитлар тўғрисидаги</t>
  </si>
  <si>
    <t>2022 йил декабрь</t>
  </si>
  <si>
    <t>60623 ,5</t>
  </si>
  <si>
    <t>Ягона етказиб берувчи</t>
  </si>
  <si>
    <t xml:space="preserve"> 2022 йилда
Ўзбекистон Республикасининг Давлат молиявий назорат органлари томонидан ўтказилган назорат тадбирлари юзасидагн
МАЪЛУМОТ</t>
  </si>
  <si>
    <t>1-чорак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</si>
  <si>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</si>
  <si>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</si>
  <si>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</si>
  <si>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</si>
  <si>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</si>
  <si>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</si>
  <si>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</si>
  <si>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</si>
  <si>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</si>
  <si>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</si>
  <si>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</si>
  <si>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</si>
  <si>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</si>
  <si>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</si>
  <si>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</si>
  <si>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</si>
  <si>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</si>
  <si>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</si>
  <si>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</si>
  <si>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</si>
  <si>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</si>
  <si>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</si>
  <si>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Пудратчи ташкилоти томонидан тендер асосида</t>
  </si>
  <si>
    <t>Рангли принтер учун бўёқ</t>
  </si>
  <si>
    <t>Электрон дўкон</t>
  </si>
  <si>
    <t xml:space="preserve">22111008100207/110049 </t>
  </si>
  <si>
    <t>OOO INFO SEMANTIK</t>
  </si>
  <si>
    <t>Тонер</t>
  </si>
  <si>
    <t>22111008108343/115163</t>
  </si>
  <si>
    <t xml:space="preserve"> ЧП PRINT PARTS</t>
  </si>
  <si>
    <t>Панно</t>
  </si>
  <si>
    <t>22111008123212/126687</t>
  </si>
  <si>
    <t>ЯТТ  УМАРОВ ЖАВЛОН БАХТИЯРОВИЧ</t>
  </si>
  <si>
    <t xml:space="preserve">Психрометрик гигрометр </t>
  </si>
  <si>
    <t>22111008124998/128070</t>
  </si>
  <si>
    <t>Рахматов Номонжон Холматович</t>
  </si>
  <si>
    <t>Услуги по перевозке и доставке курьерами с использованием одного или несколько видов транспорта</t>
  </si>
  <si>
    <t>22111008134930/135567</t>
  </si>
  <si>
    <t>OOO CARGO STAR</t>
  </si>
  <si>
    <t>усл.ед</t>
  </si>
  <si>
    <t>Телекоммуникация хизматлари</t>
  </si>
  <si>
    <t>"UNIVERSAL MOBILE SYSTEMS" MAS'ULIYATI CHEKLANGAN JAMIYAT</t>
  </si>
  <si>
    <t>My.dtm.uz сайтини экспертизадан ўтказиш.маълумотлар базасини яратиш учун техник топшириқ</t>
  </si>
  <si>
    <t>52-TZ</t>
  </si>
  <si>
    <t>Почта жўнатмаларини қоғоз кўринишида чоп этиш, уни конвертга жойлаштириш ва олувчиларга етказиб бериш</t>
  </si>
  <si>
    <t>Ўзбекистон почтаси АЖ</t>
  </si>
  <si>
    <t>Услуги в области архитектуры и инженерно-технического проектирования, технических испытаний, исследований и анализа</t>
  </si>
  <si>
    <t>22-001-60131</t>
  </si>
  <si>
    <t>Ўзбекистон миллий метрология институти давлат корхонаси</t>
  </si>
  <si>
    <t>Фелъдъегерлик хизмати</t>
  </si>
  <si>
    <t>ГФС ГКСИ и ТТРУз</t>
  </si>
  <si>
    <t>Телекоммуникация хизматлари Бухоро вилоятига</t>
  </si>
  <si>
    <t>NET-1</t>
  </si>
  <si>
    <t>Иссиқлик қуввати</t>
  </si>
  <si>
    <t>УП ПО ТOSHISSIQUVVATI</t>
  </si>
  <si>
    <t>ой</t>
  </si>
  <si>
    <t>Транспорт воситасини Суғурталаш</t>
  </si>
  <si>
    <t>38/57/497</t>
  </si>
  <si>
    <t>"GROSS SUG'URTA KOMPANIYASI" AKSIYADORLIK JAMIYATI</t>
  </si>
  <si>
    <t>Электрэнергия</t>
  </si>
  <si>
    <t>Қўриқлаш хизмати</t>
  </si>
  <si>
    <t>УППС и ООП отделения по обеспечению карантинных мероприятий ГУВД города Ташкента</t>
  </si>
  <si>
    <t>Табиий газ</t>
  </si>
  <si>
    <t>Худудгазтаъминот АЖ</t>
  </si>
  <si>
    <t>Архив хизмати</t>
  </si>
  <si>
    <t>А-1</t>
  </si>
  <si>
    <t>Ўзбекистон Миллий архиви</t>
  </si>
  <si>
    <t>Call-1028</t>
  </si>
  <si>
    <t>Полиграфик махсулотлар</t>
  </si>
  <si>
    <t>12-В/1218</t>
  </si>
  <si>
    <t>"O`ZBEKISTON RESPUBLIKASI MARKAZIY BANKINING "DAVLAT BELGISI"" DAVLAT UNITAR KORXONASI</t>
  </si>
  <si>
    <t>1908534723/22</t>
  </si>
  <si>
    <t>Телекоммуникация хизматлари-интернет Фарғона вилоятига</t>
  </si>
  <si>
    <t>NET-193</t>
  </si>
  <si>
    <t>Телекоммуникация хизматлари-интернет Наманган вилоятига</t>
  </si>
  <si>
    <t>INT-GO446/69</t>
  </si>
  <si>
    <t>Телекоммуникация хизматлари-интернет Қорақалпоғистон Республикасига</t>
  </si>
  <si>
    <t>14-533/3280</t>
  </si>
  <si>
    <t>Телекоммуникация хизматлари-интернет Андижон вилоятига</t>
  </si>
  <si>
    <t>05-737/3280</t>
  </si>
  <si>
    <t>Телекоммуникация хизматлари-интернет Сурхондарё вилоятига</t>
  </si>
  <si>
    <t>0192-NET</t>
  </si>
  <si>
    <t>Телекоммуникация хизматлари-интернет Хоразм вилоятига</t>
  </si>
  <si>
    <t>09-492/3280</t>
  </si>
  <si>
    <t>Телекоммуникация хизматлари-интернет</t>
  </si>
  <si>
    <t>Телекоммуникация хизматлари-интернет Қашқадарё вилоятига</t>
  </si>
  <si>
    <t>41020133/22</t>
  </si>
  <si>
    <t>Телекоммуникация хизматлари-интернет Сирдарё вилоятига</t>
  </si>
  <si>
    <t>Малака ошириш</t>
  </si>
  <si>
    <t>ЎРҚ-472-сонли 09.04.2018 44-модда</t>
  </si>
  <si>
    <t>ЎзР Адлия вазирлиги юристлар малакасини ошириш</t>
  </si>
  <si>
    <t>киши</t>
  </si>
  <si>
    <t>Телекоммуникация хизматлари-телефон</t>
  </si>
  <si>
    <t>PSTN-G0109/369</t>
  </si>
  <si>
    <t>TEL-4345399</t>
  </si>
  <si>
    <t>Телекоммуникация хизматлари-телефон Жиззах шаҳрига</t>
  </si>
  <si>
    <t>Телекоммуникация хизматлари-интернет Самарканд вилоятига</t>
  </si>
  <si>
    <t>NET-41018570</t>
  </si>
  <si>
    <t>050/2022</t>
  </si>
  <si>
    <t>А.Навоий номидаги ТДЎзТАУ хузуридаги Давлат тилида иш юритиш асосларини ўқитиш ва малака ошириш маркази</t>
  </si>
  <si>
    <t>IJRO.GOV.UZ</t>
  </si>
  <si>
    <t>52-2022/IJRO</t>
  </si>
  <si>
    <t>Совуқ сув</t>
  </si>
  <si>
    <t xml:space="preserve">Ўзбекистон Республикасининг Давлат бюджети, </t>
  </si>
  <si>
    <t>ягона етказиб берувчи</t>
  </si>
  <si>
    <t>ООО Тошкент шаҳар сув таъминоти</t>
  </si>
  <si>
    <t>куб метр</t>
  </si>
  <si>
    <t>Бензин</t>
  </si>
  <si>
    <t>OOO UNG Petro</t>
  </si>
  <si>
    <t>Услуги цифрового телевидения</t>
  </si>
  <si>
    <t>22К-59</t>
  </si>
  <si>
    <t>ОБЩЕСТВО С ОГРАНИЧЕННОЙ ОТВЕТСТВЕННОСТЬЮ "UZDIGITAL TV"</t>
  </si>
  <si>
    <t>ТШТТ филиалининг алоқа воситалари, телефон станциялари коммутация портлари орқали тўғридан тўғри симлар берилиши хизмати</t>
  </si>
  <si>
    <t>92-22/ПП</t>
  </si>
  <si>
    <t>Доступ к Национальной сети передачи даннқх КСПД МСПД</t>
  </si>
  <si>
    <t>19-0076/MPSD-371</t>
  </si>
  <si>
    <t>Доступ к Национальной сети передачи данных Tas-IX cо скоростью 300 Мб/с по тарифному плану Teznet Business-7+</t>
  </si>
  <si>
    <t>19-669/3360</t>
  </si>
  <si>
    <t>Телекоммуникация хизматлари-интернет Навоий вилоятига</t>
  </si>
  <si>
    <t>12-3168/3180</t>
  </si>
  <si>
    <t>Промышленный вентилятор для туалета</t>
  </si>
  <si>
    <t>Переходник</t>
  </si>
  <si>
    <t>22111007022555/18355</t>
  </si>
  <si>
    <t>QOBILOV IBROHIM NOSIR O'G'LI</t>
  </si>
  <si>
    <t>Гарнитура</t>
  </si>
  <si>
    <t>22111007024628/19330</t>
  </si>
  <si>
    <t>минг сўмда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</si>
  <si>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</si>
  <si>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</si>
  <si>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</si>
  <si>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</si>
  <si>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</si>
  <si>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</si>
  <si>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</si>
  <si>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</si>
  <si>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</si>
  <si>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</si>
  <si>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</si>
  <si>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</si>
  <si>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</si>
  <si>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</si>
  <si>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</si>
  <si>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</si>
  <si>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</si>
  <si>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</si>
  <si>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</si>
  <si>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</si>
  <si>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</si>
  <si>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</si>
  <si>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</si>
  <si>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</si>
  <si>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</si>
  <si>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</si>
  <si>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</si>
  <si>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</si>
  <si>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</si>
  <si>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</si>
  <si>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</si>
  <si>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</si>
  <si>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</si>
  <si>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</si>
  <si>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</si>
  <si>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</si>
  <si>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</si>
  <si>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</si>
  <si>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</si>
  <si>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</si>
  <si>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</si>
  <si>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</si>
  <si>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</si>
  <si>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</si>
  <si>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</si>
  <si>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</si>
  <si>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</si>
  <si>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</si>
  <si>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</si>
  <si>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</si>
  <si>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</si>
  <si>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</si>
  <si>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</si>
  <si>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</si>
  <si>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 xml:space="preserve">Бензонасос (зап часть автомашины) </t>
  </si>
  <si>
    <t>Сурхондарё вилояти ҳокимлиги инжиниринг компанияси</t>
  </si>
  <si>
    <t>Наманган вилояти ҳокимлиги инжиниринг компанияси</t>
  </si>
  <si>
    <t>Сурхондарё вилояти инжиниринг компанияси</t>
  </si>
  <si>
    <t>Наманган вил.инжиниринг компанияси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</si>
</sst>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[Red]\-#,##0.0\ "/>
    <numFmt numFmtId="165" formatCode="#,##0.0"/>
    <numFmt numFmtId="166" formatCode="#,##0.00\ _₽"/>
    <numFmt numFmtId="167" formatCode="0.0"/>
  </numFmts>
  <fonts count="37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Open Sans"/>
    </font>
    <font>
      <sz val="11"/>
      <color theme="1"/>
      <name val="Open Sans"/>
    </font>
    <font>
      <u/>
      <sz val="11"/>
      <color theme="1"/>
      <name val="Open Sans"/>
    </font>
    <font>
      <sz val="14"/>
      <color theme="1"/>
      <name val="Calibri"/>
      <family val="2"/>
      <charset val="204"/>
      <scheme val="minor"/>
    </font>
    <font>
      <sz val="9"/>
      <color theme="1"/>
      <name val="Open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CFD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DDDDD"/>
      </right>
      <top/>
      <bottom/>
      <diagonal/>
    </border>
  </borders>
  <cellStyleXfs count="3">
    <xf numFmtId="0" fontId="0" fillId="0" borderId="0"/>
    <xf numFmtId="0" fontId="24" fillId="0" borderId="0"/>
    <xf numFmtId="0" fontId="29" fillId="0" borderId="0"/>
  </cellStyleXfs>
  <cellXfs count="236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6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/>
    </xf>
    <xf numFmtId="164" fontId="28" fillId="0" borderId="17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top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left" vertical="top" wrapText="1"/>
    </xf>
    <xf numFmtId="3" fontId="5" fillId="0" borderId="18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left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5" fillId="3" borderId="0" xfId="0" applyNumberFormat="1" applyFont="1" applyFill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49" fontId="32" fillId="0" borderId="18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3" fontId="14" fillId="0" borderId="1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165" fontId="5" fillId="0" borderId="18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left" vertical="center" wrapText="1"/>
    </xf>
    <xf numFmtId="0" fontId="25" fillId="0" borderId="18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2" fillId="0" borderId="18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center" vertical="top" wrapText="1"/>
    </xf>
    <xf numFmtId="49" fontId="33" fillId="0" borderId="18" xfId="0" applyNumberFormat="1" applyFont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 wrapText="1"/>
    </xf>
    <xf numFmtId="166" fontId="32" fillId="0" borderId="18" xfId="0" applyNumberFormat="1" applyFont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18" xfId="0" applyNumberFormat="1" applyFont="1" applyFill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 wrapText="1"/>
    </xf>
    <xf numFmtId="49" fontId="34" fillId="0" borderId="18" xfId="0" applyNumberFormat="1" applyFont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top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8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12" fillId="0" borderId="18" xfId="0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30" fillId="0" borderId="0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  <xf numFmtId="3" fontId="5" fillId="0" borderId="14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5" fillId="0" borderId="18" xfId="0" applyFont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center"/>
    </xf>
    <xf numFmtId="3" fontId="11" fillId="0" borderId="15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top" wrapText="1"/>
    </xf>
    <xf numFmtId="167" fontId="5" fillId="0" borderId="1" xfId="0" applyNumberFormat="1" applyFont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_2012 йил иш режа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  <pageSetUpPr fitToPage="1"/>
  </sheetPr>
  <dimension ref="A1:AD14"/>
  <sheetViews>
    <sheetView zoomScale="70" zoomScaleNormal="70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A12" sqref="A12:XFD14"/>
    </sheetView>
  </sheetViews>
  <sheetFormatPr defaultColWidth="9.140625" defaultRowHeight="18.75"/>
  <cols>
    <col min="1" max="1" width="6.7109375" style="6" customWidth="1"/>
    <col min="2" max="2" width="53.140625" style="6" customWidth="1"/>
    <col min="3" max="6" width="20.7109375" style="6" customWidth="1"/>
    <col min="7" max="7" width="32.85546875" style="6" customWidth="1"/>
    <col min="8" max="18" width="15.7109375" style="6" customWidth="1"/>
    <col min="19" max="30" width="9.140625" style="6"/>
    <col min="31" max="16384" width="9.140625" style="8"/>
  </cols>
  <sheetData>
    <row r="1" spans="1:30" ht="75" customHeight="1">
      <c r="F1" s="134" t="s">
        <v>83</v>
      </c>
      <c r="G1" s="135"/>
    </row>
    <row r="2" spans="1:30">
      <c r="F2" s="136"/>
      <c r="G2" s="136"/>
    </row>
    <row r="3" spans="1:30" ht="4.5" customHeight="1">
      <c r="F3" s="136"/>
      <c r="G3" s="136"/>
    </row>
    <row r="4" spans="1:30">
      <c r="F4" s="136"/>
      <c r="G4" s="136"/>
    </row>
    <row r="5" spans="1:30" ht="3.75" customHeight="1"/>
    <row r="6" spans="1:30" ht="57.6" customHeight="1">
      <c r="A6" s="139" t="s">
        <v>207</v>
      </c>
      <c r="B6" s="139"/>
      <c r="C6" s="139"/>
      <c r="D6" s="139"/>
      <c r="E6" s="139"/>
      <c r="F6" s="139"/>
      <c r="G6" s="139"/>
    </row>
    <row r="7" spans="1:30">
      <c r="A7" s="140" t="s">
        <v>12</v>
      </c>
      <c r="B7" s="140"/>
      <c r="C7" s="140"/>
      <c r="D7" s="140"/>
      <c r="E7" s="140"/>
      <c r="F7" s="140"/>
      <c r="G7" s="140"/>
    </row>
    <row r="8" spans="1:30">
      <c r="G8" s="9"/>
    </row>
    <row r="9" spans="1:30" ht="32.450000000000003" customHeight="1">
      <c r="A9" s="141" t="s">
        <v>13</v>
      </c>
      <c r="B9" s="141" t="s">
        <v>188</v>
      </c>
      <c r="C9" s="141" t="s">
        <v>0</v>
      </c>
      <c r="D9" s="141"/>
      <c r="E9" s="141"/>
      <c r="F9" s="141"/>
      <c r="G9" s="141"/>
      <c r="H9" s="10"/>
      <c r="I9" s="10"/>
      <c r="J9" s="10"/>
      <c r="K9" s="10"/>
    </row>
    <row r="10" spans="1:30">
      <c r="A10" s="141"/>
      <c r="B10" s="141"/>
      <c r="C10" s="141" t="s">
        <v>5</v>
      </c>
      <c r="D10" s="141" t="s">
        <v>1</v>
      </c>
      <c r="E10" s="141"/>
      <c r="F10" s="141"/>
      <c r="G10" s="141"/>
    </row>
    <row r="11" spans="1:30" ht="112.5">
      <c r="A11" s="141"/>
      <c r="B11" s="141"/>
      <c r="C11" s="141"/>
      <c r="D11" s="7" t="s">
        <v>2</v>
      </c>
      <c r="E11" s="52" t="s">
        <v>90</v>
      </c>
      <c r="F11" s="7" t="s">
        <v>3</v>
      </c>
      <c r="G11" s="7" t="s">
        <v>4</v>
      </c>
    </row>
    <row r="12" spans="1:30" ht="28.5" hidden="1" customHeight="1">
      <c r="A12" s="14" t="e">
        <f>+#REF!+1</f>
        <v>#REF!</v>
      </c>
      <c r="B12" s="15"/>
      <c r="C12" s="21"/>
      <c r="D12" s="14"/>
      <c r="E12" s="14"/>
      <c r="F12" s="14"/>
      <c r="G12" s="16"/>
    </row>
    <row r="13" spans="1:30" ht="46.5" customHeight="1">
      <c r="A13" s="17" t="s">
        <v>24</v>
      </c>
      <c r="B13" s="19" t="s">
        <v>189</v>
      </c>
      <c r="C13" s="17">
        <v>7932325</v>
      </c>
      <c r="D13" s="17">
        <v>3443831</v>
      </c>
      <c r="E13" s="17">
        <v>864784</v>
      </c>
      <c r="F13" s="17">
        <v>3623710</v>
      </c>
      <c r="G13" s="17">
        <v>0</v>
      </c>
    </row>
    <row r="14" spans="1:30" s="13" customFormat="1" ht="28.5" customHeight="1">
      <c r="A14" s="137" t="s">
        <v>18</v>
      </c>
      <c r="B14" s="138"/>
      <c r="C14" s="17">
        <v>7932325</v>
      </c>
      <c r="D14" s="17">
        <v>3443831</v>
      </c>
      <c r="E14" s="17">
        <v>864784</v>
      </c>
      <c r="F14" s="17">
        <v>3623710</v>
      </c>
      <c r="G14" s="17">
        <v>0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</sheetData>
  <mergeCells count="12">
    <mergeCell ref="F1:G1"/>
    <mergeCell ref="F2:G2"/>
    <mergeCell ref="F3:G3"/>
    <mergeCell ref="F4:G4"/>
    <mergeCell ref="A14:B14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/>
  <cols>
    <col min="1" max="1" width="6" style="38" customWidth="1"/>
    <col min="2" max="3" width="11.5703125" style="38" bestFit="1" customWidth="1"/>
    <col min="4" max="4" width="14.42578125" style="38" customWidth="1"/>
    <col min="5" max="5" width="16" style="38" bestFit="1" customWidth="1"/>
    <col min="6" max="6" width="15.28515625" style="38" bestFit="1" customWidth="1"/>
    <col min="7" max="7" width="13.7109375" style="38" customWidth="1"/>
    <col min="8" max="8" width="14.5703125" style="38" customWidth="1"/>
    <col min="9" max="9" width="12.28515625" style="38" customWidth="1"/>
    <col min="10" max="10" width="12.7109375" style="38" customWidth="1"/>
    <col min="11" max="11" width="12" style="38" customWidth="1"/>
    <col min="12" max="12" width="14.85546875" style="38" customWidth="1"/>
    <col min="13" max="16384" width="9.140625" style="38"/>
  </cols>
  <sheetData>
    <row r="1" spans="1:18" ht="63.75" customHeight="1">
      <c r="I1" s="185" t="s">
        <v>160</v>
      </c>
      <c r="J1" s="185"/>
      <c r="K1" s="185"/>
      <c r="L1" s="185"/>
    </row>
    <row r="4" spans="1:18" ht="48" customHeight="1">
      <c r="A4" s="179" t="s">
        <v>161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6" spans="1:18">
      <c r="A6" s="183" t="s">
        <v>13</v>
      </c>
      <c r="B6" s="183" t="s">
        <v>162</v>
      </c>
      <c r="C6" s="183" t="s">
        <v>163</v>
      </c>
      <c r="D6" s="183" t="s">
        <v>164</v>
      </c>
      <c r="E6" s="183" t="s">
        <v>165</v>
      </c>
      <c r="F6" s="183" t="s">
        <v>166</v>
      </c>
      <c r="G6" s="183" t="s">
        <v>167</v>
      </c>
      <c r="H6" s="183" t="s">
        <v>168</v>
      </c>
      <c r="I6" s="180" t="s">
        <v>169</v>
      </c>
      <c r="J6" s="181"/>
      <c r="K6" s="182"/>
      <c r="L6" s="183" t="s">
        <v>170</v>
      </c>
      <c r="M6" s="82"/>
      <c r="N6" s="82"/>
      <c r="O6" s="82"/>
      <c r="P6" s="82"/>
      <c r="Q6" s="82"/>
      <c r="R6" s="82"/>
    </row>
    <row r="7" spans="1:18" ht="28.5">
      <c r="A7" s="184"/>
      <c r="B7" s="184"/>
      <c r="C7" s="184"/>
      <c r="D7" s="184"/>
      <c r="E7" s="184"/>
      <c r="F7" s="184"/>
      <c r="G7" s="184"/>
      <c r="H7" s="184"/>
      <c r="I7" s="79" t="s">
        <v>171</v>
      </c>
      <c r="J7" s="79" t="s">
        <v>172</v>
      </c>
      <c r="K7" s="79" t="s">
        <v>173</v>
      </c>
      <c r="L7" s="184"/>
      <c r="M7" s="82"/>
      <c r="N7" s="82"/>
      <c r="O7" s="82"/>
      <c r="P7" s="82"/>
      <c r="Q7" s="82"/>
      <c r="R7" s="82"/>
    </row>
    <row r="8" spans="1:18">
      <c r="A8" s="83"/>
      <c r="B8" s="83"/>
      <c r="C8" s="83"/>
      <c r="D8" s="69"/>
      <c r="E8" s="69"/>
      <c r="F8" s="69"/>
      <c r="G8" s="69"/>
      <c r="H8" s="69"/>
      <c r="I8" s="69"/>
      <c r="J8" s="69"/>
      <c r="K8" s="69"/>
      <c r="L8" s="69"/>
      <c r="M8" s="82"/>
      <c r="N8" s="82"/>
      <c r="O8" s="82"/>
      <c r="P8" s="82"/>
      <c r="Q8" s="82"/>
      <c r="R8" s="82"/>
    </row>
    <row r="9" spans="1:18">
      <c r="A9" s="83"/>
      <c r="B9" s="83"/>
      <c r="C9" s="83"/>
      <c r="D9" s="69"/>
      <c r="E9" s="69"/>
      <c r="F9" s="69"/>
      <c r="G9" s="69"/>
      <c r="H9" s="69"/>
      <c r="I9" s="69"/>
      <c r="J9" s="69"/>
      <c r="K9" s="69"/>
      <c r="L9" s="69"/>
      <c r="M9" s="82"/>
      <c r="N9" s="82"/>
      <c r="O9" s="82"/>
      <c r="P9" s="82"/>
      <c r="Q9" s="82"/>
      <c r="R9" s="82"/>
    </row>
    <row r="10" spans="1:18">
      <c r="A10" s="83"/>
      <c r="B10" s="83"/>
      <c r="C10" s="83"/>
      <c r="D10" s="69"/>
      <c r="E10" s="69"/>
      <c r="F10" s="69"/>
      <c r="G10" s="69"/>
      <c r="H10" s="69"/>
      <c r="I10" s="69"/>
      <c r="J10" s="69"/>
      <c r="K10" s="69"/>
      <c r="L10" s="69"/>
      <c r="M10" s="82"/>
      <c r="N10" s="82"/>
      <c r="O10" s="82"/>
      <c r="P10" s="82"/>
      <c r="Q10" s="82"/>
      <c r="R10" s="82"/>
    </row>
    <row r="11" spans="1:18">
      <c r="A11" s="83"/>
      <c r="B11" s="83"/>
      <c r="C11" s="83"/>
      <c r="D11" s="69"/>
      <c r="E11" s="69"/>
      <c r="F11" s="69"/>
      <c r="G11" s="69"/>
      <c r="H11" s="69"/>
      <c r="I11" s="69"/>
      <c r="J11" s="69"/>
      <c r="K11" s="69"/>
      <c r="L11" s="69"/>
      <c r="M11" s="82"/>
      <c r="N11" s="82"/>
      <c r="O11" s="82"/>
      <c r="P11" s="82"/>
      <c r="Q11" s="82"/>
      <c r="R11" s="82"/>
    </row>
    <row r="12" spans="1:18">
      <c r="A12" s="83"/>
      <c r="B12" s="83"/>
      <c r="C12" s="83"/>
      <c r="D12" s="69"/>
      <c r="E12" s="69"/>
      <c r="F12" s="69"/>
      <c r="G12" s="69"/>
      <c r="H12" s="69"/>
      <c r="I12" s="69"/>
      <c r="J12" s="69"/>
      <c r="K12" s="69"/>
      <c r="L12" s="69"/>
      <c r="M12" s="82"/>
      <c r="N12" s="82"/>
      <c r="O12" s="82"/>
      <c r="P12" s="82"/>
      <c r="Q12" s="82"/>
      <c r="R12" s="82"/>
    </row>
    <row r="13" spans="1:18">
      <c r="A13" s="83"/>
      <c r="B13" s="83"/>
      <c r="C13" s="83"/>
      <c r="D13" s="69"/>
      <c r="E13" s="69"/>
      <c r="F13" s="69"/>
      <c r="G13" s="69"/>
      <c r="H13" s="69"/>
      <c r="I13" s="69"/>
      <c r="J13" s="69"/>
      <c r="K13" s="69"/>
      <c r="L13" s="69"/>
      <c r="M13" s="82"/>
      <c r="N13" s="82"/>
      <c r="O13" s="82"/>
      <c r="P13" s="82"/>
      <c r="Q13" s="82"/>
      <c r="R13" s="82"/>
    </row>
    <row r="14" spans="1:18">
      <c r="A14" s="83"/>
      <c r="B14" s="83"/>
      <c r="C14" s="83"/>
      <c r="D14" s="69"/>
      <c r="E14" s="69"/>
      <c r="F14" s="69"/>
      <c r="G14" s="69"/>
      <c r="H14" s="69"/>
      <c r="I14" s="69"/>
      <c r="J14" s="69"/>
      <c r="K14" s="69"/>
      <c r="L14" s="69"/>
      <c r="M14" s="82"/>
      <c r="N14" s="82"/>
      <c r="O14" s="82"/>
      <c r="P14" s="82"/>
      <c r="Q14" s="82"/>
      <c r="R14" s="82"/>
    </row>
    <row r="15" spans="1:18">
      <c r="A15" s="83"/>
      <c r="B15" s="83"/>
      <c r="C15" s="83"/>
      <c r="D15" s="69"/>
      <c r="E15" s="69"/>
      <c r="F15" s="69"/>
      <c r="G15" s="69"/>
      <c r="H15" s="69"/>
      <c r="I15" s="69"/>
      <c r="J15" s="69"/>
      <c r="K15" s="69"/>
      <c r="L15" s="69"/>
      <c r="M15" s="82"/>
      <c r="N15" s="82"/>
      <c r="O15" s="82"/>
      <c r="P15" s="82"/>
      <c r="Q15" s="82"/>
      <c r="R15" s="82"/>
    </row>
    <row r="16" spans="1:18"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spans="4:18"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4:18"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spans="4:18"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4:18"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</row>
    <row r="21" spans="4:18"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4:18"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</row>
    <row r="23" spans="4:18"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4:18"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</row>
    <row r="25" spans="4:18"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</row>
    <row r="26" spans="4:18"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/>
  <cols>
    <col min="1" max="1" width="7" style="38" customWidth="1"/>
    <col min="2" max="2" width="46" style="38" customWidth="1"/>
    <col min="3" max="3" width="18" style="38" customWidth="1"/>
    <col min="4" max="4" width="44.5703125" style="38" customWidth="1"/>
    <col min="5" max="16384" width="9.140625" style="38"/>
  </cols>
  <sheetData>
    <row r="1" spans="1:4" ht="66" customHeight="1">
      <c r="D1" s="65" t="s">
        <v>174</v>
      </c>
    </row>
    <row r="2" spans="1:4" ht="67.5" customHeight="1">
      <c r="A2" s="176" t="s">
        <v>175</v>
      </c>
      <c r="B2" s="176"/>
      <c r="C2" s="176"/>
      <c r="D2" s="176"/>
    </row>
    <row r="4" spans="1:4" ht="30.75" customHeight="1">
      <c r="A4" s="84" t="s">
        <v>13</v>
      </c>
      <c r="B4" s="84" t="s">
        <v>50</v>
      </c>
      <c r="C4" s="84" t="s">
        <v>48</v>
      </c>
      <c r="D4" s="84" t="s">
        <v>176</v>
      </c>
    </row>
    <row r="5" spans="1:4">
      <c r="A5" s="85">
        <v>1</v>
      </c>
      <c r="B5" s="85"/>
      <c r="C5" s="85"/>
      <c r="D5" s="85"/>
    </row>
    <row r="6" spans="1:4">
      <c r="A6" s="85">
        <f>+A5+1</f>
        <v>2</v>
      </c>
      <c r="B6" s="86"/>
      <c r="C6" s="86"/>
      <c r="D6" s="87"/>
    </row>
    <row r="7" spans="1:4">
      <c r="A7" s="85">
        <f t="shared" ref="A7:A14" si="0">+A6+1</f>
        <v>3</v>
      </c>
      <c r="B7" s="86"/>
      <c r="C7" s="86"/>
      <c r="D7" s="87"/>
    </row>
    <row r="8" spans="1:4">
      <c r="A8" s="85">
        <f t="shared" si="0"/>
        <v>4</v>
      </c>
      <c r="B8" s="86"/>
      <c r="C8" s="86"/>
      <c r="D8" s="87"/>
    </row>
    <row r="9" spans="1:4">
      <c r="A9" s="85">
        <f t="shared" si="0"/>
        <v>5</v>
      </c>
      <c r="B9" s="86"/>
      <c r="C9" s="86"/>
      <c r="D9" s="87"/>
    </row>
    <row r="10" spans="1:4">
      <c r="A10" s="85">
        <f t="shared" si="0"/>
        <v>6</v>
      </c>
      <c r="B10" s="86"/>
      <c r="C10" s="86"/>
      <c r="D10" s="87"/>
    </row>
    <row r="11" spans="1:4">
      <c r="A11" s="85">
        <f t="shared" si="0"/>
        <v>7</v>
      </c>
      <c r="B11" s="86"/>
      <c r="C11" s="86"/>
      <c r="D11" s="87"/>
    </row>
    <row r="12" spans="1:4">
      <c r="A12" s="85">
        <f t="shared" si="0"/>
        <v>8</v>
      </c>
      <c r="B12" s="86"/>
      <c r="C12" s="86"/>
      <c r="D12" s="87"/>
    </row>
    <row r="13" spans="1:4">
      <c r="A13" s="85">
        <f t="shared" si="0"/>
        <v>9</v>
      </c>
      <c r="B13" s="86"/>
      <c r="C13" s="86"/>
      <c r="D13" s="87"/>
    </row>
    <row r="14" spans="1:4">
      <c r="A14" s="85">
        <f t="shared" si="0"/>
        <v>10</v>
      </c>
      <c r="B14" s="86"/>
      <c r="C14" s="86"/>
      <c r="D14" s="87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/>
  <cols>
    <col min="1" max="1" width="7" style="38" customWidth="1"/>
    <col min="2" max="2" width="38.42578125" style="38" customWidth="1"/>
    <col min="3" max="3" width="22.140625" style="38" customWidth="1"/>
    <col min="4" max="4" width="47.28515625" style="38" customWidth="1"/>
    <col min="5" max="16384" width="9.140625" style="38"/>
  </cols>
  <sheetData>
    <row r="1" spans="1:4" ht="60" customHeight="1">
      <c r="D1" s="65" t="s">
        <v>177</v>
      </c>
    </row>
    <row r="2" spans="1:4" ht="64.5" customHeight="1">
      <c r="A2" s="176" t="s">
        <v>178</v>
      </c>
      <c r="B2" s="176"/>
      <c r="C2" s="176"/>
      <c r="D2" s="176"/>
    </row>
    <row r="4" spans="1:4" ht="30.75" customHeight="1">
      <c r="A4" s="84" t="s">
        <v>13</v>
      </c>
      <c r="B4" s="84" t="s">
        <v>50</v>
      </c>
      <c r="C4" s="84" t="s">
        <v>48</v>
      </c>
      <c r="D4" s="84" t="s">
        <v>176</v>
      </c>
    </row>
    <row r="5" spans="1:4">
      <c r="A5" s="85">
        <v>1</v>
      </c>
      <c r="B5" s="85"/>
      <c r="C5" s="85"/>
      <c r="D5" s="85"/>
    </row>
    <row r="6" spans="1:4">
      <c r="A6" s="85">
        <f>+A5+1</f>
        <v>2</v>
      </c>
      <c r="B6" s="86"/>
      <c r="C6" s="86"/>
      <c r="D6" s="87"/>
    </row>
    <row r="7" spans="1:4">
      <c r="A7" s="85">
        <f t="shared" ref="A7:A14" si="0">+A6+1</f>
        <v>3</v>
      </c>
      <c r="B7" s="86"/>
      <c r="C7" s="86"/>
      <c r="D7" s="87"/>
    </row>
    <row r="8" spans="1:4">
      <c r="A8" s="85">
        <f t="shared" si="0"/>
        <v>4</v>
      </c>
      <c r="B8" s="86"/>
      <c r="C8" s="86"/>
      <c r="D8" s="87"/>
    </row>
    <row r="9" spans="1:4">
      <c r="A9" s="85">
        <f t="shared" si="0"/>
        <v>5</v>
      </c>
      <c r="B9" s="86"/>
      <c r="C9" s="86"/>
      <c r="D9" s="87"/>
    </row>
    <row r="10" spans="1:4">
      <c r="A10" s="85">
        <f t="shared" si="0"/>
        <v>6</v>
      </c>
      <c r="B10" s="86"/>
      <c r="C10" s="86"/>
      <c r="D10" s="87"/>
    </row>
    <row r="11" spans="1:4">
      <c r="A11" s="85">
        <f t="shared" si="0"/>
        <v>7</v>
      </c>
      <c r="B11" s="86"/>
      <c r="C11" s="86"/>
      <c r="D11" s="87"/>
    </row>
    <row r="12" spans="1:4">
      <c r="A12" s="85">
        <f t="shared" si="0"/>
        <v>8</v>
      </c>
      <c r="B12" s="86"/>
      <c r="C12" s="86"/>
      <c r="D12" s="87"/>
    </row>
    <row r="13" spans="1:4">
      <c r="A13" s="85">
        <f t="shared" si="0"/>
        <v>9</v>
      </c>
      <c r="B13" s="86"/>
      <c r="C13" s="86"/>
      <c r="D13" s="87"/>
    </row>
    <row r="14" spans="1:4">
      <c r="A14" s="85">
        <f t="shared" si="0"/>
        <v>10</v>
      </c>
      <c r="B14" s="86"/>
      <c r="C14" s="86"/>
      <c r="D14" s="87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D5" sqref="D5:D6"/>
    </sheetView>
  </sheetViews>
  <sheetFormatPr defaultRowHeight="15"/>
  <cols>
    <col min="1" max="1" width="9.140625" style="38"/>
    <col min="2" max="2" width="52.85546875" style="38" customWidth="1"/>
    <col min="3" max="3" width="20.85546875" style="38" customWidth="1"/>
    <col min="4" max="4" width="55.85546875" style="38" customWidth="1"/>
    <col min="5" max="16384" width="9.140625" style="38"/>
  </cols>
  <sheetData>
    <row r="1" spans="1:10" ht="78.75">
      <c r="A1" s="88"/>
      <c r="B1" s="89"/>
      <c r="C1" s="88"/>
      <c r="D1" s="90" t="s">
        <v>179</v>
      </c>
    </row>
    <row r="2" spans="1:10" ht="72.75" customHeight="1">
      <c r="A2" s="176" t="s">
        <v>508</v>
      </c>
      <c r="B2" s="176"/>
      <c r="C2" s="176"/>
      <c r="D2" s="176"/>
      <c r="E2" s="91"/>
      <c r="F2" s="91"/>
      <c r="G2" s="91"/>
      <c r="H2" s="91"/>
      <c r="I2" s="91"/>
      <c r="J2" s="91"/>
    </row>
    <row r="3" spans="1:10" ht="19.5">
      <c r="A3" s="187" t="s">
        <v>180</v>
      </c>
      <c r="B3" s="187"/>
      <c r="C3" s="187"/>
      <c r="D3" s="187"/>
    </row>
    <row r="4" spans="1:10" ht="18.75">
      <c r="A4" s="88"/>
      <c r="B4" s="88"/>
      <c r="C4" s="88"/>
      <c r="D4" s="88"/>
    </row>
    <row r="5" spans="1:10" ht="24.75" customHeight="1">
      <c r="A5" s="188" t="s">
        <v>13</v>
      </c>
      <c r="B5" s="188" t="s">
        <v>181</v>
      </c>
      <c r="C5" s="188" t="s">
        <v>182</v>
      </c>
      <c r="D5" s="188" t="s">
        <v>183</v>
      </c>
    </row>
    <row r="6" spans="1:10" ht="26.25" customHeight="1">
      <c r="A6" s="188"/>
      <c r="B6" s="188"/>
      <c r="C6" s="188"/>
      <c r="D6" s="188"/>
    </row>
    <row r="7" spans="1:10" ht="18.75">
      <c r="A7" s="92"/>
      <c r="B7" s="93"/>
      <c r="C7" s="93"/>
      <c r="D7" s="93"/>
    </row>
    <row r="8" spans="1:10" ht="18.75">
      <c r="A8" s="92"/>
      <c r="B8" s="94"/>
      <c r="C8" s="92"/>
      <c r="D8" s="92"/>
    </row>
    <row r="9" spans="1:10" ht="18.75">
      <c r="A9" s="92"/>
      <c r="B9" s="94"/>
      <c r="C9" s="93"/>
      <c r="D9" s="93"/>
    </row>
    <row r="10" spans="1:10" ht="18.75">
      <c r="A10" s="92"/>
      <c r="B10" s="94"/>
      <c r="C10" s="93"/>
      <c r="D10" s="93"/>
    </row>
    <row r="11" spans="1:10" ht="18.75">
      <c r="A11" s="92"/>
      <c r="B11" s="94"/>
      <c r="C11" s="92"/>
      <c r="D11" s="93"/>
    </row>
    <row r="12" spans="1:10" ht="18.75">
      <c r="A12" s="92"/>
      <c r="B12" s="93"/>
      <c r="C12" s="93"/>
      <c r="D12" s="93"/>
    </row>
    <row r="15" spans="1:10" ht="15.75" customHeight="1">
      <c r="A15" s="186" t="s">
        <v>184</v>
      </c>
      <c r="B15" s="186"/>
      <c r="C15" s="186"/>
      <c r="D15" s="186"/>
    </row>
    <row r="16" spans="1:10">
      <c r="A16" s="186"/>
      <c r="B16" s="186"/>
      <c r="C16" s="186"/>
      <c r="D16" s="186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topLeftCell="A19" zoomScaleNormal="100" workbookViewId="0">
      <selection activeCell="A3" sqref="A3:K3"/>
    </sheetView>
  </sheetViews>
  <sheetFormatPr defaultRowHeight="15"/>
  <cols>
    <col min="1" max="1" width="6.7109375" style="38" customWidth="1"/>
    <col min="2" max="2" width="24.7109375" style="38" customWidth="1"/>
    <col min="3" max="3" width="14.5703125" style="38" customWidth="1"/>
    <col min="4" max="6" width="27.42578125" style="38" customWidth="1"/>
    <col min="7" max="7" width="11" style="38" customWidth="1"/>
    <col min="8" max="8" width="18" style="38" customWidth="1"/>
    <col min="9" max="9" width="12.42578125" style="38" customWidth="1"/>
    <col min="10" max="10" width="13.7109375" style="38" customWidth="1"/>
    <col min="11" max="11" width="14.85546875" style="38" customWidth="1"/>
    <col min="12" max="16384" width="9.140625" style="38"/>
  </cols>
  <sheetData>
    <row r="1" spans="1:11" ht="66" customHeight="1">
      <c r="A1" s="6"/>
      <c r="B1" s="6"/>
      <c r="C1" s="6"/>
      <c r="D1" s="6"/>
      <c r="E1" s="6"/>
      <c r="H1" s="158" t="s">
        <v>88</v>
      </c>
      <c r="I1" s="136"/>
      <c r="J1" s="136"/>
      <c r="K1" s="136"/>
    </row>
    <row r="2" spans="1:11" ht="18.75">
      <c r="A2" s="6"/>
      <c r="B2" s="6"/>
      <c r="C2" s="6"/>
      <c r="D2" s="6"/>
      <c r="E2" s="6"/>
      <c r="I2" s="136"/>
      <c r="J2" s="136"/>
      <c r="K2" s="136"/>
    </row>
    <row r="3" spans="1:11" ht="63" customHeight="1">
      <c r="A3" s="139" t="s">
        <v>504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18.75">
      <c r="A4" s="140" t="s">
        <v>27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1" ht="37.5">
      <c r="A5" s="6"/>
      <c r="B5" s="12" t="s">
        <v>28</v>
      </c>
      <c r="C5" s="12"/>
      <c r="D5" s="6"/>
      <c r="E5" s="6"/>
      <c r="F5" s="6"/>
      <c r="G5" s="6"/>
      <c r="H5" s="6"/>
      <c r="I5" s="6"/>
      <c r="J5" s="6"/>
      <c r="K5" s="33"/>
    </row>
    <row r="6" spans="1:11" s="61" customFormat="1" ht="35.25" customHeight="1">
      <c r="A6" s="192" t="s">
        <v>13</v>
      </c>
      <c r="B6" s="192" t="s">
        <v>22</v>
      </c>
      <c r="C6" s="192" t="s">
        <v>48</v>
      </c>
      <c r="D6" s="192" t="s">
        <v>31</v>
      </c>
      <c r="E6" s="192" t="s">
        <v>34</v>
      </c>
      <c r="F6" s="192" t="s">
        <v>71</v>
      </c>
      <c r="G6" s="192" t="s">
        <v>26</v>
      </c>
      <c r="H6" s="192"/>
      <c r="I6" s="192" t="s">
        <v>76</v>
      </c>
      <c r="J6" s="192"/>
      <c r="K6" s="192"/>
    </row>
    <row r="7" spans="1:11" s="61" customFormat="1" ht="48" customHeight="1">
      <c r="A7" s="192"/>
      <c r="B7" s="192"/>
      <c r="C7" s="192"/>
      <c r="D7" s="192"/>
      <c r="E7" s="192"/>
      <c r="F7" s="192"/>
      <c r="G7" s="60" t="s">
        <v>30</v>
      </c>
      <c r="H7" s="60" t="s">
        <v>19</v>
      </c>
      <c r="I7" s="60" t="s">
        <v>77</v>
      </c>
      <c r="J7" s="60" t="s">
        <v>78</v>
      </c>
      <c r="K7" s="60" t="s">
        <v>79</v>
      </c>
    </row>
    <row r="8" spans="1:11" ht="18.75" customHeight="1">
      <c r="A8" s="62">
        <v>1</v>
      </c>
      <c r="B8" s="189" t="s">
        <v>92</v>
      </c>
      <c r="C8" s="190"/>
      <c r="D8" s="190"/>
      <c r="E8" s="190"/>
      <c r="F8" s="190"/>
      <c r="G8" s="190"/>
      <c r="H8" s="190"/>
      <c r="I8" s="190"/>
      <c r="J8" s="190"/>
      <c r="K8" s="191"/>
    </row>
    <row r="9" spans="1:11" ht="18.75">
      <c r="A9" s="30">
        <f>+A8+1</f>
        <v>2</v>
      </c>
      <c r="B9" s="31"/>
      <c r="C9" s="31"/>
      <c r="D9" s="30"/>
      <c r="E9" s="30"/>
      <c r="F9" s="30"/>
      <c r="G9" s="30"/>
      <c r="H9" s="30"/>
      <c r="I9" s="30"/>
      <c r="J9" s="30"/>
      <c r="K9" s="32"/>
    </row>
    <row r="10" spans="1:11" ht="18.75">
      <c r="A10" s="30">
        <f t="shared" ref="A10" si="0">+A9+1</f>
        <v>3</v>
      </c>
      <c r="B10" s="31"/>
      <c r="C10" s="31"/>
      <c r="D10" s="30"/>
      <c r="E10" s="30"/>
      <c r="F10" s="30"/>
      <c r="G10" s="30"/>
      <c r="H10" s="30"/>
      <c r="I10" s="30"/>
      <c r="J10" s="30"/>
      <c r="K10" s="32"/>
    </row>
    <row r="11" spans="1:11" ht="18.75">
      <c r="A11" s="141" t="s">
        <v>18</v>
      </c>
      <c r="B11" s="141"/>
      <c r="C11" s="59" t="s">
        <v>75</v>
      </c>
      <c r="D11" s="59">
        <f t="shared" ref="D11:I11" si="1">SUM(D8:D10)</f>
        <v>0</v>
      </c>
      <c r="E11" s="59">
        <f t="shared" si="1"/>
        <v>0</v>
      </c>
      <c r="F11" s="59">
        <f t="shared" si="1"/>
        <v>0</v>
      </c>
      <c r="G11" s="59">
        <f t="shared" si="1"/>
        <v>0</v>
      </c>
      <c r="H11" s="59">
        <f t="shared" si="1"/>
        <v>0</v>
      </c>
      <c r="I11" s="59">
        <f t="shared" si="1"/>
        <v>0</v>
      </c>
      <c r="J11" s="59">
        <v>0</v>
      </c>
      <c r="K11" s="59">
        <f>SUM(K8:K10)</f>
        <v>0</v>
      </c>
    </row>
    <row r="13" spans="1:11" ht="18.75">
      <c r="A13" s="6"/>
      <c r="B13" s="58" t="s">
        <v>29</v>
      </c>
      <c r="C13" s="12"/>
      <c r="D13" s="6"/>
      <c r="E13" s="6"/>
      <c r="F13" s="33"/>
      <c r="G13" s="33"/>
      <c r="H13" s="33"/>
      <c r="I13" s="6"/>
      <c r="J13" s="6"/>
      <c r="K13" s="33"/>
    </row>
    <row r="14" spans="1:11" ht="15" customHeight="1">
      <c r="A14" s="192" t="s">
        <v>13</v>
      </c>
      <c r="B14" s="192" t="s">
        <v>23</v>
      </c>
      <c r="C14" s="192" t="s">
        <v>48</v>
      </c>
      <c r="D14" s="192" t="s">
        <v>31</v>
      </c>
      <c r="E14" s="192" t="s">
        <v>34</v>
      </c>
      <c r="F14" s="192" t="s">
        <v>71</v>
      </c>
      <c r="G14" s="197" t="s">
        <v>25</v>
      </c>
      <c r="H14" s="198"/>
      <c r="I14" s="198"/>
      <c r="J14" s="198"/>
      <c r="K14" s="199"/>
    </row>
    <row r="15" spans="1:11" ht="48.6" customHeight="1">
      <c r="A15" s="192"/>
      <c r="B15" s="192"/>
      <c r="C15" s="192"/>
      <c r="D15" s="192"/>
      <c r="E15" s="192"/>
      <c r="F15" s="192"/>
      <c r="G15" s="200"/>
      <c r="H15" s="201"/>
      <c r="I15" s="201"/>
      <c r="J15" s="201"/>
      <c r="K15" s="202"/>
    </row>
    <row r="16" spans="1:11" ht="20.25" customHeight="1">
      <c r="A16" s="30">
        <v>1</v>
      </c>
      <c r="B16" s="189" t="s">
        <v>92</v>
      </c>
      <c r="C16" s="190"/>
      <c r="D16" s="190"/>
      <c r="E16" s="190"/>
      <c r="F16" s="190"/>
      <c r="G16" s="190"/>
      <c r="H16" s="190"/>
      <c r="I16" s="190"/>
      <c r="J16" s="190"/>
      <c r="K16" s="191"/>
    </row>
    <row r="17" spans="1:11" ht="18.75">
      <c r="A17" s="30">
        <f>+A16+1</f>
        <v>2</v>
      </c>
      <c r="B17" s="31"/>
      <c r="C17" s="31"/>
      <c r="D17" s="30"/>
      <c r="E17" s="30"/>
      <c r="F17" s="30"/>
      <c r="G17" s="194"/>
      <c r="H17" s="195"/>
      <c r="I17" s="195"/>
      <c r="J17" s="195"/>
      <c r="K17" s="196"/>
    </row>
    <row r="18" spans="1:11" ht="18.75">
      <c r="A18" s="30">
        <f t="shared" ref="A18" si="2">+A17+1</f>
        <v>3</v>
      </c>
      <c r="B18" s="31"/>
      <c r="C18" s="31"/>
      <c r="D18" s="30"/>
      <c r="E18" s="30"/>
      <c r="F18" s="30"/>
      <c r="G18" s="194"/>
      <c r="H18" s="195"/>
      <c r="I18" s="195"/>
      <c r="J18" s="195"/>
      <c r="K18" s="196"/>
    </row>
    <row r="19" spans="1:11" ht="18.75">
      <c r="A19" s="141" t="s">
        <v>18</v>
      </c>
      <c r="B19" s="141"/>
      <c r="C19" s="59" t="s">
        <v>75</v>
      </c>
      <c r="D19" s="59">
        <f>SUM(D16:D18)</f>
        <v>0</v>
      </c>
      <c r="E19" s="59">
        <f>SUM(E16:E18)</f>
        <v>0</v>
      </c>
      <c r="F19" s="59">
        <f>SUM(F16:F18)</f>
        <v>0</v>
      </c>
      <c r="G19" s="194" t="s">
        <v>75</v>
      </c>
      <c r="H19" s="195"/>
      <c r="I19" s="195"/>
      <c r="J19" s="195"/>
      <c r="K19" s="196"/>
    </row>
    <row r="22" spans="1:11" ht="18.75">
      <c r="A22" s="6"/>
      <c r="B22" s="58" t="s">
        <v>42</v>
      </c>
      <c r="C22" s="12"/>
      <c r="D22" s="6"/>
      <c r="E22" s="6"/>
      <c r="F22" s="33"/>
      <c r="G22" s="33"/>
      <c r="H22" s="33"/>
      <c r="I22" s="6"/>
      <c r="J22" s="6"/>
      <c r="K22" s="33"/>
    </row>
    <row r="23" spans="1:11" ht="16.5" customHeight="1">
      <c r="A23" s="192" t="s">
        <v>13</v>
      </c>
      <c r="B23" s="192" t="s">
        <v>45</v>
      </c>
      <c r="C23" s="192" t="s">
        <v>48</v>
      </c>
      <c r="D23" s="192" t="s">
        <v>46</v>
      </c>
      <c r="E23" s="192" t="s">
        <v>43</v>
      </c>
      <c r="F23" s="192" t="s">
        <v>72</v>
      </c>
      <c r="G23" s="197" t="s">
        <v>44</v>
      </c>
      <c r="H23" s="198"/>
      <c r="I23" s="198"/>
      <c r="J23" s="198"/>
      <c r="K23" s="199"/>
    </row>
    <row r="24" spans="1:11" ht="34.5" customHeight="1">
      <c r="A24" s="192"/>
      <c r="B24" s="192"/>
      <c r="C24" s="192"/>
      <c r="D24" s="192"/>
      <c r="E24" s="192"/>
      <c r="F24" s="192"/>
      <c r="G24" s="200"/>
      <c r="H24" s="201"/>
      <c r="I24" s="201"/>
      <c r="J24" s="201"/>
      <c r="K24" s="202"/>
    </row>
    <row r="25" spans="1:11" ht="75">
      <c r="A25" s="30">
        <v>1</v>
      </c>
      <c r="B25" s="31" t="s">
        <v>270</v>
      </c>
      <c r="C25" s="31">
        <v>200542744</v>
      </c>
      <c r="D25" s="30" t="s">
        <v>271</v>
      </c>
      <c r="E25" s="110">
        <v>15.3</v>
      </c>
      <c r="F25" s="30">
        <v>20000000</v>
      </c>
      <c r="G25" s="194" t="s">
        <v>276</v>
      </c>
      <c r="H25" s="195"/>
      <c r="I25" s="195"/>
      <c r="J25" s="195"/>
      <c r="K25" s="196"/>
    </row>
    <row r="26" spans="1:11" ht="56.25">
      <c r="A26" s="30">
        <f>+A25+1</f>
        <v>2</v>
      </c>
      <c r="B26" s="31" t="s">
        <v>272</v>
      </c>
      <c r="C26" s="31">
        <v>206916313</v>
      </c>
      <c r="D26" s="30" t="s">
        <v>271</v>
      </c>
      <c r="E26" s="110">
        <v>15.5</v>
      </c>
      <c r="F26" s="30">
        <v>20000000</v>
      </c>
      <c r="G26" s="194" t="s">
        <v>275</v>
      </c>
      <c r="H26" s="195"/>
      <c r="I26" s="195"/>
      <c r="J26" s="195"/>
      <c r="K26" s="196"/>
    </row>
    <row r="27" spans="1:11" ht="56.25">
      <c r="A27" s="30">
        <f t="shared" ref="A27" si="3">+A26+1</f>
        <v>3</v>
      </c>
      <c r="B27" s="31" t="s">
        <v>273</v>
      </c>
      <c r="C27" s="31">
        <v>203556638</v>
      </c>
      <c r="D27" s="30" t="s">
        <v>271</v>
      </c>
      <c r="E27" s="110">
        <v>15.3</v>
      </c>
      <c r="F27" s="30">
        <v>20000000</v>
      </c>
      <c r="G27" s="194" t="s">
        <v>274</v>
      </c>
      <c r="H27" s="195"/>
      <c r="I27" s="195"/>
      <c r="J27" s="195"/>
      <c r="K27" s="196"/>
    </row>
    <row r="28" spans="1:11" ht="18.75">
      <c r="A28" s="141" t="s">
        <v>18</v>
      </c>
      <c r="B28" s="141"/>
      <c r="C28" s="59"/>
      <c r="D28" s="59">
        <f>SUM(D25:D27)</f>
        <v>0</v>
      </c>
      <c r="E28" s="59">
        <f>SUM(E25:E27)</f>
        <v>46.1</v>
      </c>
      <c r="F28" s="59">
        <f>SUM(F25:F27)</f>
        <v>60000000</v>
      </c>
      <c r="G28" s="194" t="s">
        <v>75</v>
      </c>
      <c r="H28" s="195"/>
      <c r="I28" s="195"/>
      <c r="J28" s="195"/>
      <c r="K28" s="196"/>
    </row>
    <row r="30" spans="1:11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</row>
  </sheetData>
  <mergeCells count="39">
    <mergeCell ref="G14:K15"/>
    <mergeCell ref="G17:K17"/>
    <mergeCell ref="G18:K18"/>
    <mergeCell ref="G19:K19"/>
    <mergeCell ref="B16:K1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A6:A7"/>
    <mergeCell ref="B6:B7"/>
    <mergeCell ref="C6:C7"/>
    <mergeCell ref="E6:E7"/>
    <mergeCell ref="G6:H6"/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tabSelected="1" view="pageBreakPreview" zoomScaleNormal="100" zoomScaleSheetLayoutView="100" workbookViewId="0">
      <selection activeCell="A3" sqref="A3:J3"/>
    </sheetView>
  </sheetViews>
  <sheetFormatPr defaultColWidth="9.140625" defaultRowHeight="15.75"/>
  <cols>
    <col min="1" max="1" width="6" style="34" customWidth="1"/>
    <col min="2" max="2" width="17.28515625" style="34" customWidth="1"/>
    <col min="3" max="3" width="13.7109375" style="34" customWidth="1"/>
    <col min="4" max="7" width="20.85546875" style="34" customWidth="1"/>
    <col min="8" max="8" width="17.5703125" style="34" customWidth="1"/>
    <col min="9" max="9" width="19.28515625" style="34" customWidth="1"/>
    <col min="10" max="10" width="14" style="34" customWidth="1"/>
    <col min="11" max="13" width="18.7109375" style="34" customWidth="1"/>
    <col min="14" max="14" width="15.7109375" style="34" customWidth="1"/>
    <col min="15" max="19" width="15.7109375" style="35" customWidth="1"/>
    <col min="20" max="16384" width="9.140625" style="35"/>
  </cols>
  <sheetData>
    <row r="1" spans="1:10" ht="66.75" customHeight="1">
      <c r="H1" s="203" t="s">
        <v>89</v>
      </c>
      <c r="I1" s="203"/>
      <c r="J1" s="203"/>
    </row>
    <row r="3" spans="1:10" s="34" customFormat="1" ht="73.5" customHeight="1">
      <c r="A3" s="179" t="s">
        <v>206</v>
      </c>
      <c r="B3" s="179"/>
      <c r="C3" s="179"/>
      <c r="D3" s="179"/>
      <c r="E3" s="179"/>
      <c r="F3" s="179"/>
      <c r="G3" s="179"/>
      <c r="H3" s="179"/>
      <c r="I3" s="179"/>
      <c r="J3" s="179"/>
    </row>
    <row r="5" spans="1:10" s="34" customFormat="1" ht="47.25" customHeight="1">
      <c r="A5" s="207" t="s">
        <v>73</v>
      </c>
      <c r="B5" s="207" t="s">
        <v>35</v>
      </c>
      <c r="C5" s="207" t="s">
        <v>74</v>
      </c>
      <c r="D5" s="204" t="s">
        <v>36</v>
      </c>
      <c r="E5" s="205"/>
      <c r="F5" s="208" t="s">
        <v>41</v>
      </c>
      <c r="G5" s="208" t="s">
        <v>39</v>
      </c>
      <c r="H5" s="208" t="s">
        <v>66</v>
      </c>
      <c r="I5" s="208" t="s">
        <v>67</v>
      </c>
      <c r="J5" s="208" t="s">
        <v>21</v>
      </c>
    </row>
    <row r="6" spans="1:10" s="34" customFormat="1" ht="60.75" customHeight="1">
      <c r="A6" s="207"/>
      <c r="B6" s="207"/>
      <c r="C6" s="207"/>
      <c r="D6" s="42" t="s">
        <v>37</v>
      </c>
      <c r="E6" s="42" t="s">
        <v>38</v>
      </c>
      <c r="F6" s="209"/>
      <c r="G6" s="209"/>
      <c r="H6" s="209"/>
      <c r="I6" s="209"/>
      <c r="J6" s="209"/>
    </row>
    <row r="7" spans="1:10" s="34" customFormat="1" ht="18.75">
      <c r="A7" s="37">
        <v>1</v>
      </c>
      <c r="B7" s="210" t="s">
        <v>91</v>
      </c>
      <c r="C7" s="211"/>
      <c r="D7" s="211"/>
      <c r="E7" s="211"/>
      <c r="F7" s="211"/>
      <c r="G7" s="211"/>
      <c r="H7" s="211"/>
      <c r="I7" s="211"/>
      <c r="J7" s="212"/>
    </row>
    <row r="8" spans="1:10" s="34" customFormat="1" ht="15">
      <c r="A8" s="37">
        <v>2</v>
      </c>
      <c r="B8" s="36"/>
      <c r="C8" s="57" t="s">
        <v>75</v>
      </c>
      <c r="D8" s="36"/>
      <c r="E8" s="36"/>
      <c r="F8" s="36"/>
      <c r="G8" s="36"/>
      <c r="H8" s="36"/>
      <c r="I8" s="36"/>
      <c r="J8" s="36"/>
    </row>
    <row r="9" spans="1:10" s="34" customFormat="1" ht="15">
      <c r="A9" s="37">
        <v>3</v>
      </c>
      <c r="B9" s="36"/>
      <c r="C9" s="57" t="s">
        <v>75</v>
      </c>
      <c r="D9" s="36"/>
      <c r="E9" s="36"/>
      <c r="F9" s="36"/>
      <c r="G9" s="36"/>
      <c r="H9" s="36"/>
      <c r="I9" s="36"/>
      <c r="J9" s="36"/>
    </row>
    <row r="10" spans="1:10" s="34" customFormat="1" ht="15">
      <c r="A10" s="37">
        <v>4</v>
      </c>
      <c r="B10" s="36"/>
      <c r="C10" s="57" t="s">
        <v>75</v>
      </c>
      <c r="D10" s="36"/>
      <c r="E10" s="36"/>
      <c r="F10" s="36"/>
      <c r="G10" s="36"/>
      <c r="H10" s="36"/>
      <c r="I10" s="36"/>
      <c r="J10" s="36"/>
    </row>
    <row r="11" spans="1:10" s="34" customFormat="1" ht="15">
      <c r="A11" s="37">
        <v>5</v>
      </c>
      <c r="B11" s="36"/>
      <c r="C11" s="57" t="s">
        <v>75</v>
      </c>
      <c r="D11" s="36"/>
      <c r="E11" s="36"/>
      <c r="F11" s="36"/>
      <c r="G11" s="36"/>
      <c r="H11" s="36"/>
      <c r="I11" s="36"/>
      <c r="J11" s="36"/>
    </row>
    <row r="13" spans="1:10" s="34" customFormat="1" ht="30.75" customHeight="1">
      <c r="A13" s="43"/>
      <c r="B13" s="206" t="s">
        <v>40</v>
      </c>
      <c r="C13" s="206"/>
      <c r="D13" s="206"/>
      <c r="E13" s="206"/>
      <c r="F13" s="206"/>
      <c r="G13" s="206"/>
      <c r="H13" s="206"/>
      <c r="I13" s="206"/>
      <c r="J13" s="206"/>
    </row>
    <row r="14" spans="1:10" ht="18.7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/>
    <row r="5" spans="1:4" ht="75" customHeight="1">
      <c r="A5" s="176" t="s">
        <v>47</v>
      </c>
      <c r="B5" s="176"/>
      <c r="C5" s="176"/>
      <c r="D5" s="176"/>
    </row>
    <row r="7" spans="1:4" ht="25.5">
      <c r="A7" s="47" t="s">
        <v>20</v>
      </c>
      <c r="B7" s="47" t="s">
        <v>50</v>
      </c>
      <c r="C7" s="47" t="s">
        <v>48</v>
      </c>
      <c r="D7" s="47" t="s">
        <v>49</v>
      </c>
    </row>
    <row r="8" spans="1:4">
      <c r="A8" s="44">
        <v>1</v>
      </c>
      <c r="B8" s="44"/>
      <c r="C8" s="44"/>
      <c r="D8" s="44"/>
    </row>
    <row r="9" spans="1:4">
      <c r="A9" s="44">
        <f>+A8+1</f>
        <v>2</v>
      </c>
      <c r="B9" s="45"/>
      <c r="C9" s="45"/>
      <c r="D9" s="46"/>
    </row>
    <row r="10" spans="1:4">
      <c r="A10" s="44">
        <f t="shared" ref="A10:A17" si="0">+A9+1</f>
        <v>3</v>
      </c>
      <c r="B10" s="45"/>
      <c r="C10" s="45"/>
      <c r="D10" s="46"/>
    </row>
    <row r="11" spans="1:4">
      <c r="A11" s="44">
        <f t="shared" si="0"/>
        <v>4</v>
      </c>
      <c r="B11" s="45"/>
      <c r="C11" s="45"/>
      <c r="D11" s="46"/>
    </row>
    <row r="12" spans="1:4">
      <c r="A12" s="44">
        <f t="shared" si="0"/>
        <v>5</v>
      </c>
      <c r="B12" s="45"/>
      <c r="C12" s="45"/>
      <c r="D12" s="46"/>
    </row>
    <row r="13" spans="1:4">
      <c r="A13" s="44">
        <f t="shared" si="0"/>
        <v>6</v>
      </c>
      <c r="B13" s="45"/>
      <c r="C13" s="45"/>
      <c r="D13" s="46"/>
    </row>
    <row r="14" spans="1:4">
      <c r="A14" s="44">
        <f t="shared" si="0"/>
        <v>7</v>
      </c>
      <c r="B14" s="45"/>
      <c r="C14" s="45"/>
      <c r="D14" s="46"/>
    </row>
    <row r="15" spans="1:4">
      <c r="A15" s="44">
        <f t="shared" si="0"/>
        <v>8</v>
      </c>
      <c r="B15" s="45"/>
      <c r="C15" s="45"/>
      <c r="D15" s="46"/>
    </row>
    <row r="16" spans="1:4">
      <c r="A16" s="44">
        <f t="shared" si="0"/>
        <v>9</v>
      </c>
      <c r="B16" s="45"/>
      <c r="C16" s="45"/>
      <c r="D16" s="46"/>
    </row>
    <row r="17" spans="1:4">
      <c r="A17" s="44">
        <f t="shared" si="0"/>
        <v>10</v>
      </c>
      <c r="B17" s="45"/>
      <c r="C17" s="45"/>
      <c r="D17" s="4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5"/>
  <sheetViews>
    <sheetView view="pageBreakPreview" zoomScale="85" zoomScaleNormal="85" zoomScaleSheetLayoutView="85" workbookViewId="0">
      <pane xSplit="4" ySplit="4" topLeftCell="E7" activePane="bottomRight" state="frozen"/>
      <selection activeCell="F9" sqref="F9"/>
      <selection pane="topRight" activeCell="F9" sqref="F9"/>
      <selection pane="bottomLeft" activeCell="F9" sqref="F9"/>
      <selection pane="bottomRight" activeCell="I13" sqref="I13"/>
    </sheetView>
  </sheetViews>
  <sheetFormatPr defaultColWidth="9.140625" defaultRowHeight="18.75"/>
  <cols>
    <col min="1" max="1" width="7" style="22" customWidth="1"/>
    <col min="2" max="2" width="28.85546875" style="24" customWidth="1"/>
    <col min="3" max="3" width="24" style="24" customWidth="1"/>
    <col min="4" max="4" width="19.85546875" style="22" customWidth="1"/>
    <col min="5" max="5" width="22.42578125" style="24" customWidth="1"/>
    <col min="6" max="6" width="17" style="24" customWidth="1"/>
    <col min="7" max="7" width="15.7109375" style="24" customWidth="1"/>
    <col min="8" max="8" width="20.42578125" style="24" customWidth="1"/>
    <col min="9" max="9" width="20.5703125" style="24" customWidth="1"/>
    <col min="10" max="10" width="21.28515625" style="24" customWidth="1"/>
    <col min="11" max="12" width="18.140625" style="24" customWidth="1"/>
    <col min="13" max="13" width="16.7109375" style="22" customWidth="1"/>
    <col min="14" max="16" width="15.7109375" style="22" customWidth="1"/>
    <col min="17" max="20" width="18.7109375" style="22" customWidth="1"/>
    <col min="21" max="26" width="15.7109375" style="22" customWidth="1"/>
    <col min="27" max="16384" width="9.140625" style="22"/>
  </cols>
  <sheetData>
    <row r="1" spans="1:16" ht="70.5" customHeight="1">
      <c r="G1" s="142" t="s">
        <v>84</v>
      </c>
      <c r="H1" s="142"/>
      <c r="I1" s="142"/>
      <c r="J1" s="142"/>
      <c r="K1" s="144"/>
      <c r="L1" s="144"/>
    </row>
    <row r="2" spans="1:16" hidden="1">
      <c r="K2" s="144"/>
      <c r="L2" s="144"/>
    </row>
    <row r="3" spans="1:16" ht="68.25" customHeight="1">
      <c r="A3" s="150" t="s">
        <v>208</v>
      </c>
      <c r="B3" s="150"/>
      <c r="C3" s="150"/>
      <c r="D3" s="150"/>
      <c r="E3" s="150"/>
      <c r="F3" s="150"/>
      <c r="G3" s="150"/>
      <c r="H3" s="150"/>
      <c r="I3" s="150"/>
      <c r="J3" s="150"/>
      <c r="K3" s="28"/>
      <c r="L3" s="28"/>
      <c r="M3" s="23"/>
      <c r="N3" s="23"/>
      <c r="O3" s="23"/>
      <c r="P3" s="23"/>
    </row>
    <row r="4" spans="1:16">
      <c r="J4" s="25"/>
      <c r="L4" s="22"/>
    </row>
    <row r="5" spans="1:16" ht="39.75" customHeight="1">
      <c r="A5" s="147" t="s">
        <v>13</v>
      </c>
      <c r="B5" s="145" t="s">
        <v>51</v>
      </c>
      <c r="C5" s="145" t="s">
        <v>52</v>
      </c>
      <c r="D5" s="145" t="s">
        <v>53</v>
      </c>
      <c r="E5" s="145" t="s">
        <v>54</v>
      </c>
      <c r="F5" s="149" t="s">
        <v>56</v>
      </c>
      <c r="G5" s="149"/>
      <c r="H5" s="145" t="s">
        <v>63</v>
      </c>
      <c r="I5" s="145" t="s">
        <v>64</v>
      </c>
      <c r="J5" s="145" t="s">
        <v>80</v>
      </c>
      <c r="L5" s="25"/>
    </row>
    <row r="6" spans="1:16" ht="159.75" customHeight="1">
      <c r="A6" s="148"/>
      <c r="B6" s="146"/>
      <c r="C6" s="146"/>
      <c r="D6" s="146"/>
      <c r="E6" s="146"/>
      <c r="F6" s="48" t="s">
        <v>62</v>
      </c>
      <c r="G6" s="48" t="s">
        <v>65</v>
      </c>
      <c r="H6" s="146"/>
      <c r="I6" s="146"/>
      <c r="J6" s="146"/>
      <c r="L6" s="25"/>
    </row>
    <row r="7" spans="1:16" ht="69.75" customHeight="1">
      <c r="A7" s="50">
        <v>1</v>
      </c>
      <c r="B7" s="96" t="s">
        <v>192</v>
      </c>
      <c r="C7" s="97" t="s">
        <v>190</v>
      </c>
      <c r="D7" s="215">
        <v>18051997</v>
      </c>
      <c r="E7" s="97" t="s">
        <v>505</v>
      </c>
      <c r="F7" s="97" t="s">
        <v>196</v>
      </c>
      <c r="G7" s="118">
        <v>201212624</v>
      </c>
      <c r="H7" s="215">
        <v>18051997</v>
      </c>
      <c r="I7" s="233">
        <v>6484096.4000000004</v>
      </c>
      <c r="J7" s="97" t="s">
        <v>191</v>
      </c>
      <c r="L7" s="25"/>
    </row>
    <row r="8" spans="1:16" ht="74.25" customHeight="1">
      <c r="A8" s="50">
        <v>2</v>
      </c>
      <c r="B8" s="96" t="s">
        <v>193</v>
      </c>
      <c r="C8" s="97" t="s">
        <v>190</v>
      </c>
      <c r="D8" s="215">
        <v>18200000</v>
      </c>
      <c r="E8" s="97" t="s">
        <v>505</v>
      </c>
      <c r="F8" s="97" t="s">
        <v>197</v>
      </c>
      <c r="G8" s="118">
        <v>200238014</v>
      </c>
      <c r="H8" s="215">
        <v>18200000</v>
      </c>
      <c r="I8" s="233">
        <v>3510000</v>
      </c>
      <c r="J8" s="97" t="s">
        <v>191</v>
      </c>
      <c r="K8" s="95"/>
      <c r="L8" s="25"/>
    </row>
    <row r="9" spans="1:16" ht="72.75" customHeight="1">
      <c r="A9" s="50">
        <v>3</v>
      </c>
      <c r="B9" s="96" t="s">
        <v>194</v>
      </c>
      <c r="C9" s="97" t="s">
        <v>190</v>
      </c>
      <c r="D9" s="215">
        <v>18531072</v>
      </c>
      <c r="E9" s="97" t="s">
        <v>505</v>
      </c>
      <c r="F9" s="97" t="s">
        <v>198</v>
      </c>
      <c r="G9" s="118">
        <v>201980453</v>
      </c>
      <c r="H9" s="215">
        <v>18531072</v>
      </c>
      <c r="I9" s="215">
        <v>3609321.6</v>
      </c>
      <c r="J9" s="97" t="s">
        <v>191</v>
      </c>
      <c r="K9" s="95"/>
      <c r="L9" s="25"/>
    </row>
    <row r="10" spans="1:16" ht="70.5" customHeight="1">
      <c r="A10" s="50">
        <v>4</v>
      </c>
      <c r="B10" s="96" t="s">
        <v>195</v>
      </c>
      <c r="C10" s="97" t="s">
        <v>190</v>
      </c>
      <c r="D10" s="215">
        <v>18296107</v>
      </c>
      <c r="E10" s="97" t="s">
        <v>505</v>
      </c>
      <c r="F10" s="97" t="s">
        <v>199</v>
      </c>
      <c r="G10" s="118">
        <v>204801205</v>
      </c>
      <c r="H10" s="215">
        <v>18296107</v>
      </c>
      <c r="I10" s="215">
        <v>3538830.9</v>
      </c>
      <c r="J10" s="97" t="s">
        <v>191</v>
      </c>
      <c r="K10" s="132"/>
      <c r="L10" s="25"/>
    </row>
    <row r="11" spans="1:16" ht="70.5" customHeight="1">
      <c r="A11" s="50">
        <v>5</v>
      </c>
      <c r="B11" s="96" t="s">
        <v>694</v>
      </c>
      <c r="C11" s="97" t="s">
        <v>190</v>
      </c>
      <c r="D11" s="215">
        <v>18174691</v>
      </c>
      <c r="E11" s="97" t="s">
        <v>505</v>
      </c>
      <c r="F11" s="97" t="s">
        <v>199</v>
      </c>
      <c r="G11" s="118">
        <v>200474347</v>
      </c>
      <c r="H11" s="215">
        <v>18174691</v>
      </c>
      <c r="I11" s="233">
        <v>1950000</v>
      </c>
      <c r="J11" s="97" t="s">
        <v>191</v>
      </c>
      <c r="K11" s="132"/>
      <c r="L11" s="25"/>
    </row>
    <row r="12" spans="1:16" ht="70.5" customHeight="1">
      <c r="A12" s="50">
        <v>6</v>
      </c>
      <c r="B12" s="96" t="s">
        <v>695</v>
      </c>
      <c r="C12" s="97" t="s">
        <v>190</v>
      </c>
      <c r="D12" s="215">
        <v>18237655</v>
      </c>
      <c r="E12" s="97" t="s">
        <v>505</v>
      </c>
      <c r="F12" s="97" t="s">
        <v>199</v>
      </c>
      <c r="G12" s="118">
        <v>204808298</v>
      </c>
      <c r="H12" s="215">
        <v>18237655</v>
      </c>
      <c r="I12" s="215">
        <v>1117773.2</v>
      </c>
      <c r="J12" s="97" t="s">
        <v>191</v>
      </c>
      <c r="K12" s="104"/>
      <c r="L12" s="25"/>
    </row>
    <row r="13" spans="1:16">
      <c r="A13" s="98"/>
      <c r="B13" s="99"/>
      <c r="C13" s="99"/>
      <c r="D13" s="234">
        <f>SUM(D7:D12)</f>
        <v>109491522</v>
      </c>
      <c r="E13" s="99"/>
      <c r="F13" s="99"/>
      <c r="G13" s="99"/>
      <c r="H13" s="235">
        <f>SUM(H7:H12)</f>
        <v>109491522</v>
      </c>
      <c r="I13" s="232">
        <f>SUM(I7:I12)</f>
        <v>20210022.099999998</v>
      </c>
      <c r="J13" s="99"/>
      <c r="L13" s="25"/>
    </row>
    <row r="14" spans="1:16" ht="4.5" customHeight="1">
      <c r="L14" s="25"/>
    </row>
    <row r="15" spans="1:16" ht="66.75" customHeight="1">
      <c r="A15" s="143" t="s">
        <v>81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39"/>
      <c r="L15" s="39"/>
    </row>
  </sheetData>
  <mergeCells count="14">
    <mergeCell ref="G1:J1"/>
    <mergeCell ref="A15:J15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O18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E8" sqref="E8:E14"/>
    </sheetView>
  </sheetViews>
  <sheetFormatPr defaultColWidth="9.140625" defaultRowHeight="15.75"/>
  <cols>
    <col min="1" max="1" width="7.5703125" style="2" customWidth="1"/>
    <col min="2" max="2" width="13.140625" style="5" customWidth="1"/>
    <col min="3" max="3" width="47.42578125" style="5" customWidth="1"/>
    <col min="4" max="5" width="24.140625" style="5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>
      <c r="E1" s="158" t="s">
        <v>82</v>
      </c>
      <c r="F1" s="158"/>
    </row>
    <row r="2" spans="1:15">
      <c r="A2" s="5"/>
      <c r="F2" s="51"/>
      <c r="G2" s="5"/>
      <c r="H2" s="5"/>
      <c r="I2" s="5"/>
      <c r="J2" s="5"/>
      <c r="K2" s="5"/>
      <c r="L2" s="5"/>
      <c r="M2" s="5"/>
      <c r="N2" s="5"/>
      <c r="O2" s="5"/>
    </row>
    <row r="3" spans="1:15" ht="54.6" customHeight="1">
      <c r="A3" s="161" t="s">
        <v>278</v>
      </c>
      <c r="B3" s="161"/>
      <c r="C3" s="161"/>
      <c r="D3" s="161"/>
      <c r="E3" s="161"/>
      <c r="F3" s="161"/>
      <c r="G3" s="1"/>
      <c r="H3" s="1"/>
      <c r="I3" s="1"/>
      <c r="J3" s="1"/>
    </row>
    <row r="4" spans="1:15" ht="17.45" customHeight="1">
      <c r="F4" s="11" t="s">
        <v>636</v>
      </c>
    </row>
    <row r="5" spans="1:15" ht="29.25" customHeight="1">
      <c r="A5" s="159" t="s">
        <v>13</v>
      </c>
      <c r="B5" s="159" t="s">
        <v>14</v>
      </c>
      <c r="C5" s="159" t="s">
        <v>57</v>
      </c>
      <c r="D5" s="162" t="s">
        <v>15</v>
      </c>
      <c r="E5" s="162"/>
      <c r="F5" s="159" t="s">
        <v>32</v>
      </c>
      <c r="K5" s="4"/>
    </row>
    <row r="6" spans="1:15" ht="35.25" customHeight="1">
      <c r="A6" s="160"/>
      <c r="B6" s="160"/>
      <c r="C6" s="160"/>
      <c r="D6" s="18" t="s">
        <v>16</v>
      </c>
      <c r="E6" s="18" t="s">
        <v>17</v>
      </c>
      <c r="F6" s="160"/>
      <c r="G6" s="5"/>
      <c r="H6" s="5"/>
      <c r="I6" s="5"/>
      <c r="J6" s="5"/>
      <c r="K6" s="4"/>
      <c r="L6" s="5"/>
      <c r="M6" s="5"/>
      <c r="N6" s="5"/>
      <c r="O6" s="5"/>
    </row>
    <row r="7" spans="1:15" ht="20.25" customHeight="1">
      <c r="A7" s="152">
        <v>1</v>
      </c>
      <c r="B7" s="155" t="s">
        <v>209</v>
      </c>
      <c r="C7" s="53" t="s">
        <v>59</v>
      </c>
      <c r="D7" s="40"/>
      <c r="E7" s="40"/>
      <c r="F7" s="40"/>
      <c r="G7" s="5"/>
      <c r="H7" s="5"/>
      <c r="I7" s="5"/>
      <c r="J7" s="5"/>
      <c r="K7" s="5"/>
      <c r="L7" s="5"/>
      <c r="M7" s="5"/>
      <c r="N7" s="5"/>
      <c r="O7" s="5"/>
    </row>
    <row r="8" spans="1:15" ht="27.75" customHeight="1">
      <c r="A8" s="153"/>
      <c r="B8" s="156"/>
      <c r="C8" s="54" t="s">
        <v>60</v>
      </c>
      <c r="D8" s="41">
        <v>66</v>
      </c>
      <c r="E8" s="131">
        <v>2744321.2</v>
      </c>
      <c r="F8" s="40" t="s">
        <v>119</v>
      </c>
      <c r="G8" s="5"/>
      <c r="H8" s="5"/>
      <c r="I8" s="5"/>
      <c r="J8" s="5"/>
      <c r="K8" s="5"/>
      <c r="L8" s="5"/>
      <c r="M8" s="5"/>
      <c r="N8" s="5"/>
      <c r="O8" s="5"/>
    </row>
    <row r="9" spans="1:15" ht="20.25" customHeight="1">
      <c r="A9" s="153"/>
      <c r="B9" s="156"/>
      <c r="C9" s="54" t="s">
        <v>61</v>
      </c>
      <c r="D9" s="41"/>
      <c r="E9" s="41"/>
      <c r="F9" s="100"/>
      <c r="G9" s="5"/>
      <c r="H9" s="5"/>
      <c r="I9" s="5"/>
      <c r="J9" s="5"/>
      <c r="K9" s="5"/>
      <c r="L9" s="5"/>
      <c r="M9" s="5"/>
      <c r="N9" s="5"/>
      <c r="O9" s="5"/>
    </row>
    <row r="10" spans="1:15" ht="40.5" customHeight="1">
      <c r="A10" s="154"/>
      <c r="B10" s="157"/>
      <c r="C10" s="55" t="s">
        <v>58</v>
      </c>
      <c r="D10" s="20">
        <v>22</v>
      </c>
      <c r="E10" s="130">
        <v>435108.8</v>
      </c>
      <c r="F10" s="20" t="s">
        <v>185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152">
        <v>1</v>
      </c>
      <c r="B11" s="155" t="s">
        <v>509</v>
      </c>
      <c r="C11" s="53" t="s">
        <v>59</v>
      </c>
      <c r="D11" s="40"/>
      <c r="E11" s="40"/>
      <c r="F11" s="40"/>
    </row>
    <row r="12" spans="1:15" ht="24" customHeight="1">
      <c r="A12" s="153"/>
      <c r="B12" s="156"/>
      <c r="C12" s="54" t="s">
        <v>60</v>
      </c>
      <c r="D12" s="41">
        <v>9</v>
      </c>
      <c r="E12" s="131">
        <v>46686.3</v>
      </c>
      <c r="F12" s="40" t="s">
        <v>119</v>
      </c>
      <c r="G12" s="39"/>
      <c r="H12" s="39"/>
      <c r="I12" s="39"/>
      <c r="J12" s="39"/>
      <c r="K12" s="39"/>
      <c r="L12" s="39"/>
      <c r="M12" s="39"/>
      <c r="N12" s="39"/>
    </row>
    <row r="13" spans="1:15">
      <c r="A13" s="153"/>
      <c r="B13" s="156"/>
      <c r="C13" s="54" t="s">
        <v>61</v>
      </c>
      <c r="D13" s="41"/>
      <c r="E13" s="41"/>
      <c r="F13" s="100"/>
    </row>
    <row r="14" spans="1:15" ht="31.5" customHeight="1">
      <c r="A14" s="154"/>
      <c r="B14" s="157"/>
      <c r="C14" s="55" t="s">
        <v>58</v>
      </c>
      <c r="D14" s="20">
        <v>45</v>
      </c>
      <c r="E14" s="130">
        <v>810349.7</v>
      </c>
      <c r="F14" s="20" t="s">
        <v>185</v>
      </c>
    </row>
    <row r="16" spans="1:15">
      <c r="A16" s="151" t="s">
        <v>81</v>
      </c>
      <c r="B16" s="151"/>
      <c r="C16" s="151"/>
      <c r="D16" s="151"/>
      <c r="E16" s="151"/>
      <c r="F16" s="151"/>
    </row>
    <row r="17" spans="1:6">
      <c r="A17" s="151"/>
      <c r="B17" s="151"/>
      <c r="C17" s="151"/>
      <c r="D17" s="151"/>
      <c r="E17" s="151"/>
      <c r="F17" s="151"/>
    </row>
    <row r="18" spans="1:6">
      <c r="A18" s="151"/>
      <c r="B18" s="151"/>
      <c r="C18" s="151"/>
      <c r="D18" s="151"/>
      <c r="E18" s="151"/>
      <c r="F18" s="151"/>
    </row>
  </sheetData>
  <mergeCells count="12">
    <mergeCell ref="A16:F18"/>
    <mergeCell ref="A7:A10"/>
    <mergeCell ref="B7:B10"/>
    <mergeCell ref="E1:F1"/>
    <mergeCell ref="F5:F6"/>
    <mergeCell ref="A3:F3"/>
    <mergeCell ref="A5:A6"/>
    <mergeCell ref="B5:B6"/>
    <mergeCell ref="C5:C6"/>
    <mergeCell ref="D5:E5"/>
    <mergeCell ref="A11:A14"/>
    <mergeCell ref="B11:B14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  <pageSetUpPr fitToPage="1"/>
  </sheetPr>
  <dimension ref="A1:O6"/>
  <sheetViews>
    <sheetView view="pageBreakPreview" topLeftCell="A4" zoomScale="85" zoomScaleNormal="85" zoomScaleSheetLayoutView="8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A7" sqref="A7:XFD8"/>
    </sheetView>
  </sheetViews>
  <sheetFormatPr defaultColWidth="9.140625" defaultRowHeight="18.75"/>
  <cols>
    <col min="1" max="1" width="9.7109375" style="26" bestFit="1" customWidth="1"/>
    <col min="2" max="2" width="12.85546875" style="29" customWidth="1"/>
    <col min="3" max="3" width="42.5703125" style="26" customWidth="1"/>
    <col min="4" max="4" width="28" style="29" customWidth="1"/>
    <col min="5" max="5" width="18.7109375" style="29" customWidth="1"/>
    <col min="6" max="6" width="28.7109375" style="29" customWidth="1"/>
    <col min="7" max="7" width="35.42578125" style="29" customWidth="1"/>
    <col min="8" max="8" width="25" style="29" customWidth="1"/>
    <col min="9" max="9" width="24.7109375" style="29" customWidth="1"/>
    <col min="10" max="10" width="20.140625" style="29" customWidth="1"/>
    <col min="11" max="11" width="23.28515625" style="29" customWidth="1"/>
    <col min="12" max="12" width="24" style="29" customWidth="1"/>
    <col min="13" max="13" width="16.7109375" style="26" customWidth="1"/>
    <col min="14" max="15" width="15.7109375" style="26" customWidth="1"/>
    <col min="16" max="19" width="18.7109375" style="26" customWidth="1"/>
    <col min="20" max="25" width="15.7109375" style="26" customWidth="1"/>
    <col min="26" max="16384" width="9.140625" style="26"/>
  </cols>
  <sheetData>
    <row r="1" spans="1:15" ht="107.25" customHeight="1">
      <c r="I1" s="163" t="s">
        <v>85</v>
      </c>
      <c r="J1" s="163"/>
      <c r="K1" s="163"/>
      <c r="L1" s="163"/>
    </row>
    <row r="2" spans="1:15" ht="77.25" customHeight="1">
      <c r="A2" s="150" t="s">
        <v>116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28"/>
      <c r="N2" s="28"/>
      <c r="O2" s="28"/>
    </row>
    <row r="3" spans="1:15">
      <c r="L3" s="25"/>
    </row>
    <row r="4" spans="1:15" s="22" customFormat="1" ht="81.75" customHeight="1">
      <c r="A4" s="150" t="s">
        <v>210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5" ht="49.5" customHeight="1">
      <c r="A5" s="164" t="s">
        <v>13</v>
      </c>
      <c r="B5" s="164" t="s">
        <v>14</v>
      </c>
      <c r="C5" s="164" t="s">
        <v>6</v>
      </c>
      <c r="D5" s="164" t="s">
        <v>33</v>
      </c>
      <c r="E5" s="164" t="s">
        <v>10</v>
      </c>
      <c r="F5" s="164" t="s">
        <v>11</v>
      </c>
      <c r="G5" s="166" t="s">
        <v>56</v>
      </c>
      <c r="H5" s="166"/>
      <c r="I5" s="164" t="s">
        <v>7</v>
      </c>
      <c r="J5" s="164" t="s">
        <v>8</v>
      </c>
      <c r="K5" s="164" t="s">
        <v>9</v>
      </c>
      <c r="L5" s="164" t="s">
        <v>68</v>
      </c>
    </row>
    <row r="6" spans="1:15" ht="62.25" customHeight="1">
      <c r="A6" s="165"/>
      <c r="B6" s="165"/>
      <c r="C6" s="165"/>
      <c r="D6" s="165"/>
      <c r="E6" s="165"/>
      <c r="F6" s="165"/>
      <c r="G6" s="111" t="s">
        <v>279</v>
      </c>
      <c r="H6" s="111" t="s">
        <v>65</v>
      </c>
      <c r="I6" s="165"/>
      <c r="J6" s="165"/>
      <c r="K6" s="165"/>
      <c r="L6" s="165"/>
    </row>
  </sheetData>
  <autoFilter ref="A4:Y6">
    <filterColumn colId="7" showButton="0"/>
  </autoFilter>
  <mergeCells count="14">
    <mergeCell ref="A2:L2"/>
    <mergeCell ref="I1:L1"/>
    <mergeCell ref="A4:L4"/>
    <mergeCell ref="A5:A6"/>
    <mergeCell ref="G5:H5"/>
    <mergeCell ref="I5:I6"/>
    <mergeCell ref="J5:J6"/>
    <mergeCell ref="K5:K6"/>
    <mergeCell ref="L5:L6"/>
    <mergeCell ref="B5:B6"/>
    <mergeCell ref="C5:C6"/>
    <mergeCell ref="D5:D6"/>
    <mergeCell ref="E5:E6"/>
    <mergeCell ref="F5:F6"/>
  </mergeCells>
  <printOptions horizontalCentered="1"/>
  <pageMargins left="0.19685039370078741" right="0.19685039370078741" top="0.19685039370078741" bottom="0.19685039370078741" header="0" footer="0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topLeftCell="D142" workbookViewId="0">
      <selection activeCell="C53" sqref="C53"/>
    </sheetView>
  </sheetViews>
  <sheetFormatPr defaultRowHeight="15"/>
  <cols>
    <col min="1" max="1" width="7.42578125" customWidth="1"/>
    <col min="2" max="2" width="13" customWidth="1"/>
    <col min="3" max="3" width="42.7109375" customWidth="1"/>
    <col min="4" max="4" width="29.5703125" customWidth="1"/>
    <col min="5" max="5" width="25.42578125" customWidth="1"/>
    <col min="6" max="6" width="31.85546875" customWidth="1"/>
    <col min="7" max="7" width="43.7109375" customWidth="1"/>
    <col min="8" max="8" width="19" customWidth="1"/>
    <col min="9" max="9" width="26.28515625" customWidth="1"/>
    <col min="10" max="10" width="18.140625" customWidth="1"/>
    <col min="11" max="11" width="22.7109375" customWidth="1"/>
    <col min="12" max="12" width="23.28515625" customWidth="1"/>
  </cols>
  <sheetData>
    <row r="1" spans="1:12" s="22" customFormat="1" ht="38.25" customHeight="1">
      <c r="B1" s="119"/>
      <c r="D1" s="119"/>
      <c r="E1" s="119"/>
      <c r="F1" s="119"/>
      <c r="G1" s="119"/>
      <c r="H1" s="119"/>
      <c r="I1" s="142" t="s">
        <v>86</v>
      </c>
      <c r="J1" s="142"/>
      <c r="K1" s="142"/>
      <c r="L1" s="142"/>
    </row>
    <row r="2" spans="1:12" s="22" customFormat="1" ht="38.25" customHeight="1">
      <c r="B2" s="119"/>
      <c r="D2" s="119"/>
      <c r="E2" s="119"/>
      <c r="F2" s="119"/>
      <c r="G2" s="119"/>
      <c r="H2" s="119"/>
      <c r="I2" s="119"/>
      <c r="J2" s="119"/>
      <c r="K2" s="167"/>
      <c r="L2" s="167"/>
    </row>
    <row r="3" spans="1:12" s="22" customFormat="1" ht="78" customHeight="1">
      <c r="A3" s="150" t="s">
        <v>210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2" s="22" customFormat="1" ht="17.25" customHeight="1">
      <c r="B4" s="119"/>
      <c r="D4" s="119"/>
      <c r="E4" s="119"/>
      <c r="F4" s="119"/>
      <c r="G4" s="119"/>
      <c r="H4" s="119"/>
      <c r="I4" s="119"/>
      <c r="J4" s="119"/>
      <c r="K4" s="119"/>
      <c r="L4" s="121"/>
    </row>
    <row r="5" spans="1:12" s="22" customFormat="1" ht="38.25" customHeight="1">
      <c r="A5" s="168" t="s">
        <v>13</v>
      </c>
      <c r="B5" s="168" t="s">
        <v>14</v>
      </c>
      <c r="C5" s="168" t="s">
        <v>6</v>
      </c>
      <c r="D5" s="168" t="s">
        <v>33</v>
      </c>
      <c r="E5" s="168" t="s">
        <v>10</v>
      </c>
      <c r="F5" s="168" t="s">
        <v>11</v>
      </c>
      <c r="G5" s="170" t="s">
        <v>56</v>
      </c>
      <c r="H5" s="170"/>
      <c r="I5" s="168" t="s">
        <v>7</v>
      </c>
      <c r="J5" s="168" t="s">
        <v>8</v>
      </c>
      <c r="K5" s="168" t="s">
        <v>9</v>
      </c>
      <c r="L5" s="171" t="s">
        <v>69</v>
      </c>
    </row>
    <row r="6" spans="1:12" s="22" customFormat="1" ht="80.25" customHeight="1">
      <c r="A6" s="169"/>
      <c r="B6" s="169"/>
      <c r="C6" s="169"/>
      <c r="D6" s="169"/>
      <c r="E6" s="169"/>
      <c r="F6" s="169"/>
      <c r="G6" s="120" t="s">
        <v>62</v>
      </c>
      <c r="H6" s="120" t="s">
        <v>65</v>
      </c>
      <c r="I6" s="169"/>
      <c r="J6" s="169"/>
      <c r="K6" s="169"/>
      <c r="L6" s="172"/>
    </row>
    <row r="7" spans="1:12" s="22" customFormat="1" ht="38.25" customHeight="1">
      <c r="A7" s="112" t="s">
        <v>93</v>
      </c>
      <c r="B7" s="102" t="s">
        <v>209</v>
      </c>
      <c r="C7" s="107" t="s">
        <v>211</v>
      </c>
      <c r="D7" s="102" t="s">
        <v>212</v>
      </c>
      <c r="E7" s="117" t="s">
        <v>200</v>
      </c>
      <c r="F7" s="122" t="s">
        <v>218</v>
      </c>
      <c r="G7" s="108" t="s">
        <v>213</v>
      </c>
      <c r="H7" s="123">
        <v>300970850</v>
      </c>
      <c r="I7" s="102" t="s">
        <v>187</v>
      </c>
      <c r="J7" s="102">
        <v>1</v>
      </c>
      <c r="K7" s="102">
        <v>60623500</v>
      </c>
      <c r="L7" s="124" t="s">
        <v>506</v>
      </c>
    </row>
    <row r="8" spans="1:12" s="22" customFormat="1" ht="38.25" customHeight="1">
      <c r="A8" s="112" t="s">
        <v>94</v>
      </c>
      <c r="B8" s="102" t="s">
        <v>209</v>
      </c>
      <c r="C8" s="108" t="s">
        <v>214</v>
      </c>
      <c r="D8" s="102" t="s">
        <v>212</v>
      </c>
      <c r="E8" s="117" t="s">
        <v>200</v>
      </c>
      <c r="F8" s="122" t="s">
        <v>219</v>
      </c>
      <c r="G8" s="108" t="s">
        <v>216</v>
      </c>
      <c r="H8" s="125">
        <v>307281137</v>
      </c>
      <c r="I8" s="102" t="s">
        <v>187</v>
      </c>
      <c r="J8" s="102">
        <v>1</v>
      </c>
      <c r="K8" s="102">
        <v>3828000</v>
      </c>
      <c r="L8" s="124">
        <v>3828</v>
      </c>
    </row>
    <row r="9" spans="1:12" s="22" customFormat="1" ht="38.25" customHeight="1">
      <c r="A9" s="112" t="s">
        <v>95</v>
      </c>
      <c r="B9" s="102" t="s">
        <v>209</v>
      </c>
      <c r="C9" s="107" t="s">
        <v>215</v>
      </c>
      <c r="D9" s="102" t="s">
        <v>212</v>
      </c>
      <c r="E9" s="117" t="s">
        <v>200</v>
      </c>
      <c r="F9" s="122" t="s">
        <v>220</v>
      </c>
      <c r="G9" s="108" t="s">
        <v>217</v>
      </c>
      <c r="H9" s="125">
        <v>200903001</v>
      </c>
      <c r="I9" s="102" t="s">
        <v>187</v>
      </c>
      <c r="J9" s="102">
        <v>96</v>
      </c>
      <c r="K9" s="102">
        <v>62084.639999999999</v>
      </c>
      <c r="L9" s="124">
        <v>5960.1</v>
      </c>
    </row>
    <row r="10" spans="1:12" s="22" customFormat="1" ht="38.25" customHeight="1">
      <c r="A10" s="112" t="s">
        <v>96</v>
      </c>
      <c r="B10" s="102" t="s">
        <v>209</v>
      </c>
      <c r="C10" s="107" t="s">
        <v>221</v>
      </c>
      <c r="D10" s="102" t="s">
        <v>115</v>
      </c>
      <c r="E10" s="107" t="s">
        <v>244</v>
      </c>
      <c r="F10" s="122" t="s">
        <v>245</v>
      </c>
      <c r="G10" s="107" t="s">
        <v>234</v>
      </c>
      <c r="H10" s="126">
        <v>200833833</v>
      </c>
      <c r="I10" s="102" t="s">
        <v>186</v>
      </c>
      <c r="J10" s="102">
        <v>2000</v>
      </c>
      <c r="K10" s="102">
        <v>350</v>
      </c>
      <c r="L10" s="124">
        <v>700</v>
      </c>
    </row>
    <row r="11" spans="1:12" s="22" customFormat="1" ht="38.25" customHeight="1">
      <c r="A11" s="112" t="s">
        <v>97</v>
      </c>
      <c r="B11" s="102" t="s">
        <v>209</v>
      </c>
      <c r="C11" s="107" t="s">
        <v>222</v>
      </c>
      <c r="D11" s="102" t="s">
        <v>115</v>
      </c>
      <c r="E11" s="107" t="s">
        <v>507</v>
      </c>
      <c r="F11" s="122" t="s">
        <v>246</v>
      </c>
      <c r="G11" s="107" t="s">
        <v>235</v>
      </c>
      <c r="H11" s="126">
        <v>201453166</v>
      </c>
      <c r="I11" s="102" t="s">
        <v>186</v>
      </c>
      <c r="J11" s="102">
        <v>40</v>
      </c>
      <c r="K11" s="102">
        <v>18000.95</v>
      </c>
      <c r="L11" s="124">
        <v>720</v>
      </c>
    </row>
    <row r="12" spans="1:12" s="22" customFormat="1" ht="50.25" customHeight="1">
      <c r="A12" s="112" t="s">
        <v>98</v>
      </c>
      <c r="B12" s="102" t="s">
        <v>209</v>
      </c>
      <c r="C12" s="108" t="s">
        <v>223</v>
      </c>
      <c r="D12" s="102" t="s">
        <v>115</v>
      </c>
      <c r="E12" s="107" t="s">
        <v>507</v>
      </c>
      <c r="F12" s="122" t="s">
        <v>247</v>
      </c>
      <c r="G12" s="108" t="s">
        <v>202</v>
      </c>
      <c r="H12" s="125">
        <v>305907639</v>
      </c>
      <c r="I12" s="102" t="s">
        <v>187</v>
      </c>
      <c r="J12" s="102">
        <v>264</v>
      </c>
      <c r="K12" s="102">
        <v>197690</v>
      </c>
      <c r="L12" s="124">
        <v>52190.1</v>
      </c>
    </row>
    <row r="13" spans="1:12" s="22" customFormat="1" ht="38.25" customHeight="1">
      <c r="A13" s="112" t="s">
        <v>99</v>
      </c>
      <c r="B13" s="102" t="s">
        <v>209</v>
      </c>
      <c r="C13" s="107" t="s">
        <v>224</v>
      </c>
      <c r="D13" s="102" t="s">
        <v>115</v>
      </c>
      <c r="E13" s="107" t="s">
        <v>507</v>
      </c>
      <c r="F13" s="122" t="s">
        <v>248</v>
      </c>
      <c r="G13" s="107" t="s">
        <v>234</v>
      </c>
      <c r="H13" s="125">
        <v>200833833</v>
      </c>
      <c r="I13" s="102" t="s">
        <v>186</v>
      </c>
      <c r="J13" s="102">
        <v>1300</v>
      </c>
      <c r="K13" s="102">
        <v>3800</v>
      </c>
      <c r="L13" s="124">
        <v>4940</v>
      </c>
    </row>
    <row r="14" spans="1:12" s="22" customFormat="1" ht="45" customHeight="1">
      <c r="A14" s="112" t="s">
        <v>100</v>
      </c>
      <c r="B14" s="102" t="s">
        <v>209</v>
      </c>
      <c r="C14" s="108" t="s">
        <v>223</v>
      </c>
      <c r="D14" s="102" t="s">
        <v>115</v>
      </c>
      <c r="E14" s="107" t="s">
        <v>507</v>
      </c>
      <c r="F14" s="127" t="s">
        <v>249</v>
      </c>
      <c r="G14" s="109" t="s">
        <v>202</v>
      </c>
      <c r="H14" s="125">
        <v>305907639</v>
      </c>
      <c r="I14" s="102" t="s">
        <v>187</v>
      </c>
      <c r="J14" s="102">
        <v>148</v>
      </c>
      <c r="K14" s="102">
        <v>197690</v>
      </c>
      <c r="L14" s="124">
        <v>29258.1</v>
      </c>
    </row>
    <row r="15" spans="1:12" s="22" customFormat="1" ht="44.25" customHeight="1">
      <c r="A15" s="112" t="s">
        <v>101</v>
      </c>
      <c r="B15" s="102" t="s">
        <v>209</v>
      </c>
      <c r="C15" s="108" t="s">
        <v>223</v>
      </c>
      <c r="D15" s="102" t="s">
        <v>115</v>
      </c>
      <c r="E15" s="107" t="s">
        <v>507</v>
      </c>
      <c r="F15" s="127" t="s">
        <v>250</v>
      </c>
      <c r="G15" s="109" t="s">
        <v>202</v>
      </c>
      <c r="H15" s="125">
        <v>305907639</v>
      </c>
      <c r="I15" s="102" t="s">
        <v>187</v>
      </c>
      <c r="J15" s="102">
        <v>20</v>
      </c>
      <c r="K15" s="113">
        <v>197690</v>
      </c>
      <c r="L15" s="124">
        <v>3953.8</v>
      </c>
    </row>
    <row r="16" spans="1:12" s="22" customFormat="1" ht="70.5" customHeight="1">
      <c r="A16" s="112" t="s">
        <v>102</v>
      </c>
      <c r="B16" s="102" t="s">
        <v>209</v>
      </c>
      <c r="C16" s="108" t="s">
        <v>225</v>
      </c>
      <c r="D16" s="102" t="s">
        <v>115</v>
      </c>
      <c r="E16" s="107" t="s">
        <v>507</v>
      </c>
      <c r="F16" s="122" t="s">
        <v>251</v>
      </c>
      <c r="G16" s="108" t="s">
        <v>236</v>
      </c>
      <c r="H16" s="126">
        <v>204118319</v>
      </c>
      <c r="I16" s="102" t="s">
        <v>187</v>
      </c>
      <c r="J16" s="102">
        <v>9</v>
      </c>
      <c r="K16" s="102">
        <v>225000</v>
      </c>
      <c r="L16" s="124">
        <v>2025</v>
      </c>
    </row>
    <row r="17" spans="1:12" s="22" customFormat="1" ht="38.25" customHeight="1">
      <c r="A17" s="112" t="s">
        <v>103</v>
      </c>
      <c r="B17" s="102" t="s">
        <v>209</v>
      </c>
      <c r="C17" s="107" t="s">
        <v>226</v>
      </c>
      <c r="D17" s="102" t="s">
        <v>115</v>
      </c>
      <c r="E17" s="107" t="s">
        <v>507</v>
      </c>
      <c r="F17" s="122" t="s">
        <v>252</v>
      </c>
      <c r="G17" s="107" t="s">
        <v>204</v>
      </c>
      <c r="H17" s="126">
        <v>201052490</v>
      </c>
      <c r="I17" s="102" t="s">
        <v>187</v>
      </c>
      <c r="J17" s="102">
        <v>22500</v>
      </c>
      <c r="K17" s="102">
        <v>450</v>
      </c>
      <c r="L17" s="124">
        <v>10125</v>
      </c>
    </row>
    <row r="18" spans="1:12" s="22" customFormat="1" ht="38.25" customHeight="1">
      <c r="A18" s="112" t="s">
        <v>104</v>
      </c>
      <c r="B18" s="102" t="s">
        <v>209</v>
      </c>
      <c r="C18" s="109" t="s">
        <v>227</v>
      </c>
      <c r="D18" s="102" t="s">
        <v>115</v>
      </c>
      <c r="E18" s="107" t="s">
        <v>507</v>
      </c>
      <c r="F18" s="127" t="s">
        <v>253</v>
      </c>
      <c r="G18" s="107" t="s">
        <v>237</v>
      </c>
      <c r="H18" s="125">
        <v>201188400</v>
      </c>
      <c r="I18" s="102"/>
      <c r="J18" s="102">
        <v>191000</v>
      </c>
      <c r="K18" s="113">
        <v>450</v>
      </c>
      <c r="L18" s="124">
        <v>85950</v>
      </c>
    </row>
    <row r="19" spans="1:12" s="22" customFormat="1" ht="38.25" customHeight="1">
      <c r="A19" s="112" t="s">
        <v>105</v>
      </c>
      <c r="B19" s="102" t="s">
        <v>209</v>
      </c>
      <c r="C19" s="108" t="s">
        <v>228</v>
      </c>
      <c r="D19" s="102" t="s">
        <v>115</v>
      </c>
      <c r="E19" s="117" t="s">
        <v>200</v>
      </c>
      <c r="F19" s="122" t="s">
        <v>254</v>
      </c>
      <c r="G19" s="107" t="s">
        <v>238</v>
      </c>
      <c r="H19" s="125">
        <v>531225346</v>
      </c>
      <c r="I19" s="102" t="s">
        <v>187</v>
      </c>
      <c r="J19" s="102"/>
      <c r="K19" s="102">
        <v>3564100</v>
      </c>
      <c r="L19" s="124">
        <v>3564.1</v>
      </c>
    </row>
    <row r="20" spans="1:12" s="22" customFormat="1" ht="38.25" customHeight="1">
      <c r="A20" s="112" t="s">
        <v>106</v>
      </c>
      <c r="B20" s="102" t="s">
        <v>209</v>
      </c>
      <c r="C20" s="107" t="s">
        <v>229</v>
      </c>
      <c r="D20" s="102" t="s">
        <v>115</v>
      </c>
      <c r="E20" s="117" t="s">
        <v>200</v>
      </c>
      <c r="F20" s="122" t="s">
        <v>255</v>
      </c>
      <c r="G20" s="108" t="s">
        <v>239</v>
      </c>
      <c r="H20" s="125">
        <v>201788904</v>
      </c>
      <c r="I20" s="102" t="s">
        <v>187</v>
      </c>
      <c r="J20" s="102">
        <v>12</v>
      </c>
      <c r="K20" s="115">
        <v>421000</v>
      </c>
      <c r="L20" s="124">
        <v>5052</v>
      </c>
    </row>
    <row r="21" spans="1:12" s="105" customFormat="1" ht="38.25" customHeight="1">
      <c r="A21" s="112" t="s">
        <v>107</v>
      </c>
      <c r="B21" s="102" t="s">
        <v>209</v>
      </c>
      <c r="C21" s="108" t="s">
        <v>230</v>
      </c>
      <c r="D21" s="102" t="s">
        <v>115</v>
      </c>
      <c r="E21" s="107" t="s">
        <v>507</v>
      </c>
      <c r="F21" s="122" t="s">
        <v>256</v>
      </c>
      <c r="G21" s="108" t="s">
        <v>240</v>
      </c>
      <c r="H21" s="125">
        <v>205705046</v>
      </c>
      <c r="I21" s="102" t="s">
        <v>187</v>
      </c>
      <c r="J21" s="102">
        <v>1</v>
      </c>
      <c r="K21" s="102">
        <v>12952584</v>
      </c>
      <c r="L21" s="124">
        <v>12952.6</v>
      </c>
    </row>
    <row r="22" spans="1:12" s="22" customFormat="1" ht="38.25" customHeight="1">
      <c r="A22" s="112" t="s">
        <v>108</v>
      </c>
      <c r="B22" s="102" t="s">
        <v>209</v>
      </c>
      <c r="C22" s="108" t="s">
        <v>231</v>
      </c>
      <c r="D22" s="102" t="s">
        <v>115</v>
      </c>
      <c r="E22" s="107" t="s">
        <v>507</v>
      </c>
      <c r="F22" s="122" t="s">
        <v>257</v>
      </c>
      <c r="G22" s="108" t="s">
        <v>202</v>
      </c>
      <c r="H22" s="125">
        <v>305907639</v>
      </c>
      <c r="I22" s="102" t="s">
        <v>187</v>
      </c>
      <c r="J22" s="102">
        <v>407</v>
      </c>
      <c r="K22" s="113">
        <v>197690</v>
      </c>
      <c r="L22" s="124">
        <v>80459.839999999997</v>
      </c>
    </row>
    <row r="23" spans="1:12" s="22" customFormat="1" ht="38.25" customHeight="1">
      <c r="A23" s="112" t="s">
        <v>109</v>
      </c>
      <c r="B23" s="102" t="s">
        <v>209</v>
      </c>
      <c r="C23" s="108" t="s">
        <v>232</v>
      </c>
      <c r="D23" s="102" t="s">
        <v>115</v>
      </c>
      <c r="E23" s="117" t="s">
        <v>200</v>
      </c>
      <c r="F23" s="122" t="s">
        <v>258</v>
      </c>
      <c r="G23" s="108" t="s">
        <v>203</v>
      </c>
      <c r="H23" s="126">
        <v>203366731</v>
      </c>
      <c r="I23" s="102" t="s">
        <v>187</v>
      </c>
      <c r="J23" s="102">
        <v>4</v>
      </c>
      <c r="K23" s="102">
        <v>24093000</v>
      </c>
      <c r="L23" s="124">
        <v>96522</v>
      </c>
    </row>
    <row r="24" spans="1:12" s="22" customFormat="1" ht="38.25" customHeight="1">
      <c r="A24" s="112" t="s">
        <v>110</v>
      </c>
      <c r="B24" s="102" t="s">
        <v>209</v>
      </c>
      <c r="C24" s="108" t="s">
        <v>233</v>
      </c>
      <c r="D24" s="102" t="s">
        <v>115</v>
      </c>
      <c r="E24" s="117" t="s">
        <v>200</v>
      </c>
      <c r="F24" s="128" t="s">
        <v>259</v>
      </c>
      <c r="G24" s="108" t="s">
        <v>241</v>
      </c>
      <c r="H24" s="125">
        <v>201440547</v>
      </c>
      <c r="I24" s="102" t="s">
        <v>187</v>
      </c>
      <c r="J24" s="102">
        <v>12</v>
      </c>
      <c r="K24" s="102">
        <v>103822</v>
      </c>
      <c r="L24" s="124">
        <v>1245.8599999999999</v>
      </c>
    </row>
    <row r="25" spans="1:12" s="22" customFormat="1" ht="38.25" customHeight="1">
      <c r="A25" s="112" t="s">
        <v>111</v>
      </c>
      <c r="B25" s="102" t="s">
        <v>209</v>
      </c>
      <c r="C25" s="103" t="s">
        <v>266</v>
      </c>
      <c r="D25" s="102" t="s">
        <v>115</v>
      </c>
      <c r="E25" s="107" t="s">
        <v>507</v>
      </c>
      <c r="F25" s="122" t="s">
        <v>260</v>
      </c>
      <c r="G25" s="107" t="s">
        <v>242</v>
      </c>
      <c r="H25" s="129">
        <v>200640719</v>
      </c>
      <c r="I25" s="101" t="s">
        <v>187</v>
      </c>
      <c r="J25" s="101">
        <v>1</v>
      </c>
      <c r="K25" s="106">
        <v>2234000</v>
      </c>
      <c r="L25" s="124">
        <v>2234</v>
      </c>
    </row>
    <row r="26" spans="1:12" s="22" customFormat="1" ht="38.25" customHeight="1">
      <c r="A26" s="112" t="s">
        <v>112</v>
      </c>
      <c r="B26" s="102" t="s">
        <v>209</v>
      </c>
      <c r="C26" s="108" t="s">
        <v>267</v>
      </c>
      <c r="D26" s="102" t="s">
        <v>115</v>
      </c>
      <c r="E26" s="107" t="s">
        <v>244</v>
      </c>
      <c r="F26" s="122" t="s">
        <v>261</v>
      </c>
      <c r="G26" s="108" t="s">
        <v>243</v>
      </c>
      <c r="H26" s="129">
        <v>305146272</v>
      </c>
      <c r="I26" s="102" t="s">
        <v>187</v>
      </c>
      <c r="J26" s="102">
        <v>1</v>
      </c>
      <c r="K26" s="102">
        <v>675000</v>
      </c>
      <c r="L26" s="124">
        <v>675</v>
      </c>
    </row>
    <row r="27" spans="1:12" s="22" customFormat="1" ht="38.25" customHeight="1">
      <c r="A27" s="112" t="s">
        <v>113</v>
      </c>
      <c r="B27" s="102" t="s">
        <v>209</v>
      </c>
      <c r="C27" s="108" t="s">
        <v>268</v>
      </c>
      <c r="D27" s="102" t="s">
        <v>115</v>
      </c>
      <c r="E27" s="107" t="s">
        <v>507</v>
      </c>
      <c r="F27" s="122" t="s">
        <v>262</v>
      </c>
      <c r="G27" s="108" t="s">
        <v>205</v>
      </c>
      <c r="H27" s="129">
        <v>305109680</v>
      </c>
      <c r="I27" s="102" t="s">
        <v>187</v>
      </c>
      <c r="J27" s="102">
        <v>1</v>
      </c>
      <c r="K27" s="102">
        <v>253300</v>
      </c>
      <c r="L27" s="124">
        <v>253.3</v>
      </c>
    </row>
    <row r="28" spans="1:12" s="22" customFormat="1" ht="38.25" customHeight="1">
      <c r="A28" s="112" t="s">
        <v>114</v>
      </c>
      <c r="B28" s="102" t="s">
        <v>209</v>
      </c>
      <c r="C28" s="107" t="s">
        <v>264</v>
      </c>
      <c r="D28" s="102" t="s">
        <v>115</v>
      </c>
      <c r="E28" s="107" t="s">
        <v>507</v>
      </c>
      <c r="F28" s="122" t="s">
        <v>265</v>
      </c>
      <c r="G28" s="108" t="s">
        <v>263</v>
      </c>
      <c r="H28" s="125">
        <v>207327301</v>
      </c>
      <c r="I28" s="102" t="s">
        <v>269</v>
      </c>
      <c r="J28" s="102">
        <v>1</v>
      </c>
      <c r="K28" s="102">
        <v>32500000</v>
      </c>
      <c r="L28" s="124">
        <v>32500</v>
      </c>
    </row>
    <row r="29" spans="1:12" s="26" customFormat="1" ht="53.25" customHeight="1">
      <c r="A29" s="112" t="s">
        <v>338</v>
      </c>
      <c r="B29" s="102" t="s">
        <v>209</v>
      </c>
      <c r="C29" s="103" t="s">
        <v>280</v>
      </c>
      <c r="D29" s="103" t="s">
        <v>119</v>
      </c>
      <c r="E29" s="102" t="s">
        <v>117</v>
      </c>
      <c r="F29" s="102" t="s">
        <v>281</v>
      </c>
      <c r="G29" s="103" t="s">
        <v>282</v>
      </c>
      <c r="H29" s="102">
        <v>308355399</v>
      </c>
      <c r="I29" s="102" t="s">
        <v>118</v>
      </c>
      <c r="J29" s="102">
        <v>558</v>
      </c>
      <c r="K29" s="113">
        <v>364593.55</v>
      </c>
      <c r="L29" s="102">
        <v>203443</v>
      </c>
    </row>
    <row r="30" spans="1:12" s="26" customFormat="1" ht="51" customHeight="1">
      <c r="A30" s="112" t="s">
        <v>341</v>
      </c>
      <c r="B30" s="102" t="s">
        <v>209</v>
      </c>
      <c r="C30" s="103" t="s">
        <v>283</v>
      </c>
      <c r="D30" s="103" t="s">
        <v>119</v>
      </c>
      <c r="E30" s="102" t="s">
        <v>117</v>
      </c>
      <c r="F30" s="102" t="s">
        <v>284</v>
      </c>
      <c r="G30" s="103" t="s">
        <v>285</v>
      </c>
      <c r="H30" s="102">
        <v>309152248</v>
      </c>
      <c r="I30" s="102" t="s">
        <v>118</v>
      </c>
      <c r="J30" s="102">
        <v>10</v>
      </c>
      <c r="K30" s="114">
        <v>196000</v>
      </c>
      <c r="L30" s="102">
        <v>1960</v>
      </c>
    </row>
    <row r="31" spans="1:12" s="26" customFormat="1" ht="42" customHeight="1">
      <c r="A31" s="112" t="s">
        <v>345</v>
      </c>
      <c r="B31" s="102" t="s">
        <v>209</v>
      </c>
      <c r="C31" s="103" t="s">
        <v>286</v>
      </c>
      <c r="D31" s="103" t="s">
        <v>119</v>
      </c>
      <c r="E31" s="102" t="s">
        <v>117</v>
      </c>
      <c r="F31" s="102" t="s">
        <v>287</v>
      </c>
      <c r="G31" s="103" t="s">
        <v>288</v>
      </c>
      <c r="H31" s="102">
        <v>301128280</v>
      </c>
      <c r="I31" s="102" t="s">
        <v>118</v>
      </c>
      <c r="J31" s="102">
        <v>20</v>
      </c>
      <c r="K31" s="102">
        <v>144000</v>
      </c>
      <c r="L31" s="102">
        <v>2880</v>
      </c>
    </row>
    <row r="32" spans="1:12" s="26" customFormat="1" ht="42" customHeight="1">
      <c r="A32" s="112" t="s">
        <v>348</v>
      </c>
      <c r="B32" s="102" t="s">
        <v>209</v>
      </c>
      <c r="C32" s="103" t="s">
        <v>289</v>
      </c>
      <c r="D32" s="103" t="s">
        <v>119</v>
      </c>
      <c r="E32" s="102" t="s">
        <v>290</v>
      </c>
      <c r="F32" s="102" t="s">
        <v>291</v>
      </c>
      <c r="G32" s="103" t="s">
        <v>292</v>
      </c>
      <c r="H32" s="102">
        <v>302554947</v>
      </c>
      <c r="I32" s="102" t="s">
        <v>118</v>
      </c>
      <c r="J32" s="102">
        <v>31000</v>
      </c>
      <c r="K32" s="102">
        <v>80</v>
      </c>
      <c r="L32" s="102">
        <v>2480</v>
      </c>
    </row>
    <row r="33" spans="1:12" s="26" customFormat="1" ht="42" customHeight="1">
      <c r="A33" s="112" t="s">
        <v>352</v>
      </c>
      <c r="B33" s="102" t="s">
        <v>209</v>
      </c>
      <c r="C33" s="103" t="s">
        <v>293</v>
      </c>
      <c r="D33" s="103" t="s">
        <v>119</v>
      </c>
      <c r="E33" s="102" t="s">
        <v>290</v>
      </c>
      <c r="F33" s="102" t="s">
        <v>294</v>
      </c>
      <c r="G33" s="103" t="s">
        <v>295</v>
      </c>
      <c r="H33" s="102">
        <v>207149602</v>
      </c>
      <c r="I33" s="102" t="s">
        <v>296</v>
      </c>
      <c r="J33" s="102">
        <v>3</v>
      </c>
      <c r="K33" s="102">
        <v>29900</v>
      </c>
      <c r="L33" s="115">
        <v>89.7</v>
      </c>
    </row>
    <row r="34" spans="1:12" s="26" customFormat="1" ht="42" customHeight="1">
      <c r="A34" s="112" t="s">
        <v>356</v>
      </c>
      <c r="B34" s="102" t="s">
        <v>209</v>
      </c>
      <c r="C34" s="103" t="s">
        <v>297</v>
      </c>
      <c r="D34" s="103" t="s">
        <v>119</v>
      </c>
      <c r="E34" s="102" t="s">
        <v>290</v>
      </c>
      <c r="F34" s="102" t="s">
        <v>298</v>
      </c>
      <c r="G34" s="103" t="s">
        <v>295</v>
      </c>
      <c r="H34" s="102">
        <v>207149602</v>
      </c>
      <c r="I34" s="102" t="s">
        <v>296</v>
      </c>
      <c r="J34" s="102">
        <v>9</v>
      </c>
      <c r="K34" s="102">
        <v>23690</v>
      </c>
      <c r="L34" s="115">
        <v>213.2</v>
      </c>
    </row>
    <row r="35" spans="1:12" s="26" customFormat="1" ht="42" customHeight="1">
      <c r="A35" s="112" t="s">
        <v>361</v>
      </c>
      <c r="B35" s="102" t="s">
        <v>209</v>
      </c>
      <c r="C35" s="103" t="s">
        <v>299</v>
      </c>
      <c r="D35" s="103" t="s">
        <v>119</v>
      </c>
      <c r="E35" s="102" t="s">
        <v>290</v>
      </c>
      <c r="F35" s="102" t="s">
        <v>300</v>
      </c>
      <c r="G35" s="103" t="s">
        <v>301</v>
      </c>
      <c r="H35" s="102">
        <v>302606097</v>
      </c>
      <c r="I35" s="102" t="s">
        <v>302</v>
      </c>
      <c r="J35" s="102">
        <v>1</v>
      </c>
      <c r="K35" s="102">
        <v>1680000</v>
      </c>
      <c r="L35" s="115">
        <v>1680</v>
      </c>
    </row>
    <row r="36" spans="1:12" s="26" customFormat="1" ht="42" customHeight="1">
      <c r="A36" s="112" t="s">
        <v>365</v>
      </c>
      <c r="B36" s="102" t="s">
        <v>209</v>
      </c>
      <c r="C36" s="103" t="s">
        <v>289</v>
      </c>
      <c r="D36" s="103" t="s">
        <v>119</v>
      </c>
      <c r="E36" s="102" t="s">
        <v>290</v>
      </c>
      <c r="F36" s="102" t="s">
        <v>303</v>
      </c>
      <c r="G36" s="103" t="s">
        <v>304</v>
      </c>
      <c r="H36" s="102">
        <v>309306434</v>
      </c>
      <c r="I36" s="102" t="s">
        <v>118</v>
      </c>
      <c r="J36" s="102">
        <v>15</v>
      </c>
      <c r="K36" s="102">
        <v>3264000</v>
      </c>
      <c r="L36" s="115">
        <v>48960</v>
      </c>
    </row>
    <row r="37" spans="1:12" s="26" customFormat="1" ht="42" customHeight="1">
      <c r="A37" s="112" t="s">
        <v>369</v>
      </c>
      <c r="B37" s="102" t="s">
        <v>209</v>
      </c>
      <c r="C37" s="103" t="s">
        <v>305</v>
      </c>
      <c r="D37" s="103" t="s">
        <v>119</v>
      </c>
      <c r="E37" s="102" t="s">
        <v>290</v>
      </c>
      <c r="F37" s="102" t="s">
        <v>306</v>
      </c>
      <c r="G37" s="103" t="s">
        <v>295</v>
      </c>
      <c r="H37" s="102">
        <v>207149602</v>
      </c>
      <c r="I37" s="102" t="s">
        <v>296</v>
      </c>
      <c r="J37" s="102">
        <v>15</v>
      </c>
      <c r="K37" s="102">
        <v>23690</v>
      </c>
      <c r="L37" s="115">
        <v>355.5</v>
      </c>
    </row>
    <row r="38" spans="1:12" s="26" customFormat="1" ht="42" customHeight="1">
      <c r="A38" s="112" t="s">
        <v>373</v>
      </c>
      <c r="B38" s="102" t="s">
        <v>209</v>
      </c>
      <c r="C38" s="116" t="s">
        <v>307</v>
      </c>
      <c r="D38" s="103" t="s">
        <v>119</v>
      </c>
      <c r="E38" s="102" t="s">
        <v>290</v>
      </c>
      <c r="F38" s="102" t="s">
        <v>308</v>
      </c>
      <c r="G38" s="103" t="s">
        <v>309</v>
      </c>
      <c r="H38" s="102">
        <v>304548041</v>
      </c>
      <c r="I38" s="102" t="s">
        <v>118</v>
      </c>
      <c r="J38" s="102">
        <v>8</v>
      </c>
      <c r="K38" s="102">
        <v>23690</v>
      </c>
      <c r="L38" s="115">
        <v>189.5</v>
      </c>
    </row>
    <row r="39" spans="1:12" s="26" customFormat="1" ht="42" customHeight="1">
      <c r="A39" s="112" t="s">
        <v>377</v>
      </c>
      <c r="B39" s="102" t="s">
        <v>209</v>
      </c>
      <c r="C39" s="103" t="s">
        <v>310</v>
      </c>
      <c r="D39" s="103" t="s">
        <v>119</v>
      </c>
      <c r="E39" s="102" t="s">
        <v>290</v>
      </c>
      <c r="F39" s="102" t="s">
        <v>311</v>
      </c>
      <c r="G39" s="103" t="s">
        <v>309</v>
      </c>
      <c r="H39" s="102">
        <v>304548042</v>
      </c>
      <c r="I39" s="102" t="s">
        <v>118</v>
      </c>
      <c r="J39" s="102">
        <v>3</v>
      </c>
      <c r="K39" s="102">
        <v>328900</v>
      </c>
      <c r="L39" s="115">
        <v>986.7</v>
      </c>
    </row>
    <row r="40" spans="1:12" s="26" customFormat="1" ht="42" customHeight="1">
      <c r="A40" s="112" t="s">
        <v>381</v>
      </c>
      <c r="B40" s="102" t="s">
        <v>209</v>
      </c>
      <c r="C40" s="103" t="s">
        <v>312</v>
      </c>
      <c r="D40" s="103" t="s">
        <v>119</v>
      </c>
      <c r="E40" s="102" t="s">
        <v>290</v>
      </c>
      <c r="F40" s="102" t="s">
        <v>313</v>
      </c>
      <c r="G40" s="103" t="s">
        <v>309</v>
      </c>
      <c r="H40" s="102">
        <v>304548043</v>
      </c>
      <c r="I40" s="102" t="s">
        <v>296</v>
      </c>
      <c r="J40" s="102">
        <v>10</v>
      </c>
      <c r="K40" s="102">
        <v>18400</v>
      </c>
      <c r="L40" s="115">
        <v>184</v>
      </c>
    </row>
    <row r="41" spans="1:12" s="26" customFormat="1" ht="42" customHeight="1">
      <c r="A41" s="112" t="s">
        <v>385</v>
      </c>
      <c r="B41" s="102" t="s">
        <v>209</v>
      </c>
      <c r="C41" s="103" t="s">
        <v>314</v>
      </c>
      <c r="D41" s="103" t="s">
        <v>119</v>
      </c>
      <c r="E41" s="102" t="s">
        <v>290</v>
      </c>
      <c r="F41" s="102" t="s">
        <v>315</v>
      </c>
      <c r="G41" s="103" t="s">
        <v>309</v>
      </c>
      <c r="H41" s="102">
        <v>304548044</v>
      </c>
      <c r="I41" s="102" t="s">
        <v>118</v>
      </c>
      <c r="J41" s="102">
        <v>6</v>
      </c>
      <c r="K41" s="102">
        <v>26680</v>
      </c>
      <c r="L41" s="115">
        <v>160.1</v>
      </c>
    </row>
    <row r="42" spans="1:12" s="26" customFormat="1" ht="42" customHeight="1">
      <c r="A42" s="112" t="s">
        <v>389</v>
      </c>
      <c r="B42" s="102" t="s">
        <v>209</v>
      </c>
      <c r="C42" s="103" t="s">
        <v>310</v>
      </c>
      <c r="D42" s="103" t="s">
        <v>119</v>
      </c>
      <c r="E42" s="102" t="s">
        <v>290</v>
      </c>
      <c r="F42" s="102" t="s">
        <v>316</v>
      </c>
      <c r="G42" s="103" t="s">
        <v>309</v>
      </c>
      <c r="H42" s="102">
        <v>304548045</v>
      </c>
      <c r="I42" s="102" t="s">
        <v>118</v>
      </c>
      <c r="J42" s="102">
        <v>3</v>
      </c>
      <c r="K42" s="102">
        <v>75900</v>
      </c>
      <c r="L42" s="115">
        <v>227.7</v>
      </c>
    </row>
    <row r="43" spans="1:12" s="26" customFormat="1" ht="42" customHeight="1">
      <c r="A43" s="112" t="s">
        <v>393</v>
      </c>
      <c r="B43" s="102" t="s">
        <v>209</v>
      </c>
      <c r="C43" s="103" t="s">
        <v>317</v>
      </c>
      <c r="D43" s="103" t="s">
        <v>119</v>
      </c>
      <c r="E43" s="102" t="s">
        <v>290</v>
      </c>
      <c r="F43" s="102" t="s">
        <v>318</v>
      </c>
      <c r="G43" s="103" t="s">
        <v>309</v>
      </c>
      <c r="H43" s="102">
        <v>304548046</v>
      </c>
      <c r="I43" s="102" t="s">
        <v>118</v>
      </c>
      <c r="J43" s="102">
        <v>10</v>
      </c>
      <c r="K43" s="102">
        <v>2760</v>
      </c>
      <c r="L43" s="115">
        <v>27.6</v>
      </c>
    </row>
    <row r="44" spans="1:12" s="26" customFormat="1" ht="42" customHeight="1">
      <c r="A44" s="112" t="s">
        <v>397</v>
      </c>
      <c r="B44" s="102" t="s">
        <v>209</v>
      </c>
      <c r="C44" s="103" t="s">
        <v>319</v>
      </c>
      <c r="D44" s="103" t="s">
        <v>119</v>
      </c>
      <c r="E44" s="102" t="s">
        <v>290</v>
      </c>
      <c r="F44" s="102" t="s">
        <v>320</v>
      </c>
      <c r="G44" s="103" t="s">
        <v>321</v>
      </c>
      <c r="H44" s="102">
        <v>31312976060015</v>
      </c>
      <c r="I44" s="102" t="s">
        <v>118</v>
      </c>
      <c r="J44" s="102">
        <v>4</v>
      </c>
      <c r="K44" s="102">
        <v>111000</v>
      </c>
      <c r="L44" s="115">
        <v>444</v>
      </c>
    </row>
    <row r="45" spans="1:12" s="26" customFormat="1" ht="42" customHeight="1">
      <c r="A45" s="112" t="s">
        <v>402</v>
      </c>
      <c r="B45" s="102" t="s">
        <v>209</v>
      </c>
      <c r="C45" s="103" t="s">
        <v>322</v>
      </c>
      <c r="D45" s="103" t="s">
        <v>119</v>
      </c>
      <c r="E45" s="102" t="s">
        <v>290</v>
      </c>
      <c r="F45" s="102" t="s">
        <v>323</v>
      </c>
      <c r="G45" s="103" t="s">
        <v>201</v>
      </c>
      <c r="H45" s="102">
        <v>309078781</v>
      </c>
      <c r="I45" s="102" t="s">
        <v>118</v>
      </c>
      <c r="J45" s="102">
        <v>35</v>
      </c>
      <c r="K45" s="102">
        <v>2500000</v>
      </c>
      <c r="L45" s="115">
        <v>87500</v>
      </c>
    </row>
    <row r="46" spans="1:12" s="26" customFormat="1" ht="42" customHeight="1">
      <c r="A46" s="112" t="s">
        <v>405</v>
      </c>
      <c r="B46" s="102" t="s">
        <v>209</v>
      </c>
      <c r="C46" s="103" t="s">
        <v>324</v>
      </c>
      <c r="D46" s="103" t="s">
        <v>119</v>
      </c>
      <c r="E46" s="102" t="s">
        <v>290</v>
      </c>
      <c r="F46" s="102" t="s">
        <v>325</v>
      </c>
      <c r="G46" s="103" t="s">
        <v>326</v>
      </c>
      <c r="H46" s="102">
        <v>308328035</v>
      </c>
      <c r="I46" s="102" t="s">
        <v>118</v>
      </c>
      <c r="J46" s="102">
        <v>10</v>
      </c>
      <c r="K46" s="102">
        <v>8500</v>
      </c>
      <c r="L46" s="115">
        <v>85</v>
      </c>
    </row>
    <row r="47" spans="1:12" s="26" customFormat="1" ht="42" customHeight="1">
      <c r="A47" s="112" t="s">
        <v>408</v>
      </c>
      <c r="B47" s="102" t="s">
        <v>209</v>
      </c>
      <c r="C47" s="103" t="s">
        <v>327</v>
      </c>
      <c r="D47" s="103" t="s">
        <v>119</v>
      </c>
      <c r="E47" s="102" t="s">
        <v>117</v>
      </c>
      <c r="F47" s="102" t="s">
        <v>328</v>
      </c>
      <c r="G47" s="103" t="s">
        <v>329</v>
      </c>
      <c r="H47" s="102">
        <v>304603654</v>
      </c>
      <c r="I47" s="102" t="s">
        <v>296</v>
      </c>
      <c r="J47" s="102">
        <v>100</v>
      </c>
      <c r="K47" s="102">
        <v>32680</v>
      </c>
      <c r="L47" s="115">
        <v>3268</v>
      </c>
    </row>
    <row r="48" spans="1:12" s="26" customFormat="1" ht="42" customHeight="1">
      <c r="A48" s="112" t="s">
        <v>412</v>
      </c>
      <c r="B48" s="102" t="s">
        <v>209</v>
      </c>
      <c r="C48" s="103" t="s">
        <v>330</v>
      </c>
      <c r="D48" s="103" t="s">
        <v>119</v>
      </c>
      <c r="E48" s="102" t="s">
        <v>117</v>
      </c>
      <c r="F48" s="102" t="s">
        <v>331</v>
      </c>
      <c r="G48" s="103" t="s">
        <v>329</v>
      </c>
      <c r="H48" s="102">
        <v>304603655</v>
      </c>
      <c r="I48" s="102" t="s">
        <v>118</v>
      </c>
      <c r="J48" s="102">
        <v>1</v>
      </c>
      <c r="K48" s="102">
        <v>506000</v>
      </c>
      <c r="L48" s="115">
        <v>506</v>
      </c>
    </row>
    <row r="49" spans="1:12" s="26" customFormat="1" ht="42" customHeight="1">
      <c r="A49" s="112" t="s">
        <v>415</v>
      </c>
      <c r="B49" s="102" t="s">
        <v>209</v>
      </c>
      <c r="C49" s="103" t="s">
        <v>332</v>
      </c>
      <c r="D49" s="103" t="s">
        <v>119</v>
      </c>
      <c r="E49" s="102" t="s">
        <v>117</v>
      </c>
      <c r="F49" s="102" t="s">
        <v>333</v>
      </c>
      <c r="G49" s="103" t="s">
        <v>334</v>
      </c>
      <c r="H49" s="102">
        <v>308650848</v>
      </c>
      <c r="I49" s="102" t="s">
        <v>335</v>
      </c>
      <c r="J49" s="102">
        <v>5</v>
      </c>
      <c r="K49" s="102">
        <v>229320</v>
      </c>
      <c r="L49" s="115">
        <v>1146.5999999999999</v>
      </c>
    </row>
    <row r="50" spans="1:12" s="26" customFormat="1" ht="42" customHeight="1">
      <c r="A50" s="112" t="s">
        <v>419</v>
      </c>
      <c r="B50" s="102" t="s">
        <v>209</v>
      </c>
      <c r="C50" s="103" t="s">
        <v>630</v>
      </c>
      <c r="D50" s="103" t="s">
        <v>119</v>
      </c>
      <c r="E50" s="102" t="s">
        <v>117</v>
      </c>
      <c r="F50" s="102" t="s">
        <v>336</v>
      </c>
      <c r="G50" s="103" t="s">
        <v>337</v>
      </c>
      <c r="H50" s="102">
        <v>303927568</v>
      </c>
      <c r="I50" s="102" t="s">
        <v>118</v>
      </c>
      <c r="J50" s="102">
        <v>8</v>
      </c>
      <c r="K50" s="102">
        <v>456000</v>
      </c>
      <c r="L50" s="115">
        <v>3648</v>
      </c>
    </row>
    <row r="51" spans="1:12" s="26" customFormat="1" ht="42" customHeight="1">
      <c r="A51" s="112" t="s">
        <v>422</v>
      </c>
      <c r="B51" s="102" t="s">
        <v>209</v>
      </c>
      <c r="C51" s="103" t="s">
        <v>691</v>
      </c>
      <c r="D51" s="103" t="s">
        <v>119</v>
      </c>
      <c r="E51" s="102" t="s">
        <v>117</v>
      </c>
      <c r="F51" s="102" t="s">
        <v>339</v>
      </c>
      <c r="G51" s="103" t="s">
        <v>340</v>
      </c>
      <c r="H51" s="102">
        <v>304706819</v>
      </c>
      <c r="I51" s="102" t="s">
        <v>118</v>
      </c>
      <c r="J51" s="102">
        <v>1</v>
      </c>
      <c r="K51" s="102">
        <v>192000</v>
      </c>
      <c r="L51" s="115">
        <v>192</v>
      </c>
    </row>
    <row r="52" spans="1:12" s="26" customFormat="1" ht="42" customHeight="1">
      <c r="A52" s="112" t="s">
        <v>426</v>
      </c>
      <c r="B52" s="102" t="s">
        <v>209</v>
      </c>
      <c r="C52" s="103" t="s">
        <v>342</v>
      </c>
      <c r="D52" s="103" t="s">
        <v>119</v>
      </c>
      <c r="E52" s="102" t="s">
        <v>117</v>
      </c>
      <c r="F52" s="102" t="s">
        <v>343</v>
      </c>
      <c r="G52" s="103" t="s">
        <v>344</v>
      </c>
      <c r="H52" s="102">
        <v>40707892340028</v>
      </c>
      <c r="I52" s="102" t="s">
        <v>118</v>
      </c>
      <c r="J52" s="102">
        <v>200</v>
      </c>
      <c r="K52" s="102">
        <v>28800</v>
      </c>
      <c r="L52" s="115">
        <v>5760</v>
      </c>
    </row>
    <row r="53" spans="1:12" s="26" customFormat="1" ht="42" customHeight="1">
      <c r="A53" s="112" t="s">
        <v>431</v>
      </c>
      <c r="B53" s="102" t="s">
        <v>209</v>
      </c>
      <c r="C53" s="103" t="s">
        <v>346</v>
      </c>
      <c r="D53" s="103" t="s">
        <v>119</v>
      </c>
      <c r="E53" s="102" t="s">
        <v>117</v>
      </c>
      <c r="F53" s="102" t="s">
        <v>347</v>
      </c>
      <c r="G53" s="103" t="s">
        <v>344</v>
      </c>
      <c r="H53" s="102">
        <v>40707892340028</v>
      </c>
      <c r="I53" s="102" t="s">
        <v>296</v>
      </c>
      <c r="J53" s="102">
        <v>120</v>
      </c>
      <c r="K53" s="102">
        <v>60000</v>
      </c>
      <c r="L53" s="115">
        <v>7200</v>
      </c>
    </row>
    <row r="54" spans="1:12" s="26" customFormat="1" ht="42" customHeight="1">
      <c r="A54" s="112" t="s">
        <v>435</v>
      </c>
      <c r="B54" s="102" t="s">
        <v>209</v>
      </c>
      <c r="C54" s="103" t="s">
        <v>349</v>
      </c>
      <c r="D54" s="103" t="s">
        <v>119</v>
      </c>
      <c r="E54" s="102" t="s">
        <v>117</v>
      </c>
      <c r="F54" s="102" t="s">
        <v>350</v>
      </c>
      <c r="G54" s="103" t="s">
        <v>351</v>
      </c>
      <c r="H54" s="102">
        <v>308512915</v>
      </c>
      <c r="I54" s="102" t="s">
        <v>335</v>
      </c>
      <c r="J54" s="102">
        <v>280</v>
      </c>
      <c r="K54" s="102">
        <v>118900</v>
      </c>
      <c r="L54" s="115">
        <v>33292</v>
      </c>
    </row>
    <row r="55" spans="1:12" s="26" customFormat="1" ht="42" customHeight="1">
      <c r="A55" s="112" t="s">
        <v>438</v>
      </c>
      <c r="B55" s="102" t="s">
        <v>209</v>
      </c>
      <c r="C55" s="103" t="s">
        <v>353</v>
      </c>
      <c r="D55" s="103" t="s">
        <v>119</v>
      </c>
      <c r="E55" s="102" t="s">
        <v>117</v>
      </c>
      <c r="F55" s="102" t="s">
        <v>354</v>
      </c>
      <c r="G55" s="103" t="s">
        <v>355</v>
      </c>
      <c r="H55" s="102">
        <v>303055063</v>
      </c>
      <c r="I55" s="102" t="s">
        <v>118</v>
      </c>
      <c r="J55" s="102">
        <v>5</v>
      </c>
      <c r="K55" s="102">
        <v>1518000</v>
      </c>
      <c r="L55" s="115">
        <v>7590</v>
      </c>
    </row>
    <row r="56" spans="1:12" s="26" customFormat="1" ht="36.75" customHeight="1">
      <c r="A56" s="112" t="s">
        <v>442</v>
      </c>
      <c r="B56" s="102" t="s">
        <v>209</v>
      </c>
      <c r="C56" s="103" t="s">
        <v>357</v>
      </c>
      <c r="D56" s="103" t="s">
        <v>358</v>
      </c>
      <c r="E56" s="102" t="s">
        <v>117</v>
      </c>
      <c r="F56" s="102" t="s">
        <v>359</v>
      </c>
      <c r="G56" s="103" t="s">
        <v>360</v>
      </c>
      <c r="H56" s="102">
        <v>202660390</v>
      </c>
      <c r="I56" s="102" t="s">
        <v>118</v>
      </c>
      <c r="J56" s="102">
        <v>17827</v>
      </c>
      <c r="K56" s="102">
        <v>46872</v>
      </c>
      <c r="L56" s="115">
        <v>835587.1</v>
      </c>
    </row>
    <row r="57" spans="1:12" s="26" customFormat="1" ht="37.5" customHeight="1">
      <c r="A57" s="112" t="s">
        <v>446</v>
      </c>
      <c r="B57" s="102" t="s">
        <v>209</v>
      </c>
      <c r="C57" s="103" t="s">
        <v>362</v>
      </c>
      <c r="D57" s="103" t="s">
        <v>119</v>
      </c>
      <c r="E57" s="102" t="s">
        <v>290</v>
      </c>
      <c r="F57" s="102" t="s">
        <v>363</v>
      </c>
      <c r="G57" s="103" t="s">
        <v>364</v>
      </c>
      <c r="H57" s="102">
        <v>309306631</v>
      </c>
      <c r="I57" s="102" t="s">
        <v>302</v>
      </c>
      <c r="J57" s="102">
        <v>1</v>
      </c>
      <c r="K57" s="102">
        <v>1600000</v>
      </c>
      <c r="L57" s="115">
        <v>1600</v>
      </c>
    </row>
    <row r="58" spans="1:12" s="26" customFormat="1" ht="42" customHeight="1">
      <c r="A58" s="112" t="s">
        <v>450</v>
      </c>
      <c r="B58" s="102" t="s">
        <v>209</v>
      </c>
      <c r="C58" s="103" t="s">
        <v>366</v>
      </c>
      <c r="D58" s="103" t="s">
        <v>119</v>
      </c>
      <c r="E58" s="102" t="s">
        <v>290</v>
      </c>
      <c r="F58" s="102" t="s">
        <v>367</v>
      </c>
      <c r="G58" s="103" t="s">
        <v>368</v>
      </c>
      <c r="H58" s="102">
        <v>307284282</v>
      </c>
      <c r="I58" s="102" t="s">
        <v>302</v>
      </c>
      <c r="J58" s="102">
        <v>1</v>
      </c>
      <c r="K58" s="102">
        <v>4200000</v>
      </c>
      <c r="L58" s="115">
        <v>4200</v>
      </c>
    </row>
    <row r="59" spans="1:12" s="26" customFormat="1" ht="42" customHeight="1">
      <c r="A59" s="112" t="s">
        <v>453</v>
      </c>
      <c r="B59" s="102" t="s">
        <v>209</v>
      </c>
      <c r="C59" s="103" t="s">
        <v>370</v>
      </c>
      <c r="D59" s="103" t="s">
        <v>119</v>
      </c>
      <c r="E59" s="102" t="s">
        <v>290</v>
      </c>
      <c r="F59" s="102" t="s">
        <v>371</v>
      </c>
      <c r="G59" s="103" t="s">
        <v>372</v>
      </c>
      <c r="H59" s="102">
        <v>302719043</v>
      </c>
      <c r="I59" s="102" t="s">
        <v>302</v>
      </c>
      <c r="J59" s="102">
        <v>1</v>
      </c>
      <c r="K59" s="102">
        <v>6900000</v>
      </c>
      <c r="L59" s="115">
        <v>6900</v>
      </c>
    </row>
    <row r="60" spans="1:12" s="26" customFormat="1" ht="42" customHeight="1">
      <c r="A60" s="112" t="s">
        <v>457</v>
      </c>
      <c r="B60" s="102" t="s">
        <v>209</v>
      </c>
      <c r="C60" s="103" t="s">
        <v>374</v>
      </c>
      <c r="D60" s="103" t="s">
        <v>119</v>
      </c>
      <c r="E60" s="102" t="s">
        <v>290</v>
      </c>
      <c r="F60" s="102" t="s">
        <v>375</v>
      </c>
      <c r="G60" s="103" t="s">
        <v>376</v>
      </c>
      <c r="H60" s="102">
        <v>202934279</v>
      </c>
      <c r="I60" s="102" t="s">
        <v>118</v>
      </c>
      <c r="J60" s="102">
        <v>5</v>
      </c>
      <c r="K60" s="102">
        <v>480700</v>
      </c>
      <c r="L60" s="115">
        <v>2403.5</v>
      </c>
    </row>
    <row r="61" spans="1:12" s="26" customFormat="1" ht="42" customHeight="1">
      <c r="A61" s="112" t="s">
        <v>460</v>
      </c>
      <c r="B61" s="102" t="s">
        <v>209</v>
      </c>
      <c r="C61" s="103" t="s">
        <v>378</v>
      </c>
      <c r="D61" s="103" t="s">
        <v>119</v>
      </c>
      <c r="E61" s="102" t="s">
        <v>290</v>
      </c>
      <c r="F61" s="102" t="s">
        <v>379</v>
      </c>
      <c r="G61" s="103" t="s">
        <v>380</v>
      </c>
      <c r="H61" s="102">
        <v>204393073</v>
      </c>
      <c r="I61" s="102" t="s">
        <v>118</v>
      </c>
      <c r="J61" s="102">
        <v>24000</v>
      </c>
      <c r="K61" s="102">
        <v>1500</v>
      </c>
      <c r="L61" s="115">
        <v>36000</v>
      </c>
    </row>
    <row r="62" spans="1:12" s="26" customFormat="1" ht="42" customHeight="1">
      <c r="A62" s="112" t="s">
        <v>463</v>
      </c>
      <c r="B62" s="102" t="s">
        <v>209</v>
      </c>
      <c r="C62" s="103" t="s">
        <v>382</v>
      </c>
      <c r="D62" s="103" t="s">
        <v>119</v>
      </c>
      <c r="E62" s="102" t="s">
        <v>290</v>
      </c>
      <c r="F62" s="102" t="s">
        <v>383</v>
      </c>
      <c r="G62" s="103" t="s">
        <v>384</v>
      </c>
      <c r="H62" s="102">
        <v>204135488</v>
      </c>
      <c r="I62" s="102" t="s">
        <v>118</v>
      </c>
      <c r="J62" s="102">
        <v>5000</v>
      </c>
      <c r="K62" s="102">
        <v>92</v>
      </c>
      <c r="L62" s="115">
        <v>460</v>
      </c>
    </row>
    <row r="63" spans="1:12" s="26" customFormat="1" ht="42" customHeight="1">
      <c r="A63" s="112" t="s">
        <v>468</v>
      </c>
      <c r="B63" s="102" t="s">
        <v>209</v>
      </c>
      <c r="C63" s="103" t="s">
        <v>386</v>
      </c>
      <c r="D63" s="103" t="s">
        <v>119</v>
      </c>
      <c r="E63" s="102" t="s">
        <v>290</v>
      </c>
      <c r="F63" s="102" t="s">
        <v>387</v>
      </c>
      <c r="G63" s="103" t="s">
        <v>388</v>
      </c>
      <c r="H63" s="102">
        <v>304426154</v>
      </c>
      <c r="I63" s="102" t="s">
        <v>187</v>
      </c>
      <c r="J63" s="102">
        <v>1</v>
      </c>
      <c r="K63" s="102">
        <v>25058592</v>
      </c>
      <c r="L63" s="115">
        <v>25058.6</v>
      </c>
    </row>
    <row r="64" spans="1:12" s="26" customFormat="1" ht="42" customHeight="1">
      <c r="A64" s="112" t="s">
        <v>471</v>
      </c>
      <c r="B64" s="102" t="s">
        <v>209</v>
      </c>
      <c r="C64" s="103" t="s">
        <v>390</v>
      </c>
      <c r="D64" s="103" t="s">
        <v>119</v>
      </c>
      <c r="E64" s="102" t="s">
        <v>290</v>
      </c>
      <c r="F64" s="102" t="s">
        <v>391</v>
      </c>
      <c r="G64" s="103" t="s">
        <v>392</v>
      </c>
      <c r="H64" s="102">
        <v>307454878</v>
      </c>
      <c r="I64" s="102" t="s">
        <v>187</v>
      </c>
      <c r="J64" s="102">
        <v>1</v>
      </c>
      <c r="K64" s="102">
        <v>5980000</v>
      </c>
      <c r="L64" s="115">
        <v>5980</v>
      </c>
    </row>
    <row r="65" spans="1:12" s="26" customFormat="1" ht="42" customHeight="1">
      <c r="A65" s="112" t="s">
        <v>475</v>
      </c>
      <c r="B65" s="102" t="s">
        <v>209</v>
      </c>
      <c r="C65" s="103" t="s">
        <v>394</v>
      </c>
      <c r="D65" s="103" t="s">
        <v>358</v>
      </c>
      <c r="E65" s="102" t="s">
        <v>290</v>
      </c>
      <c r="F65" s="102" t="s">
        <v>395</v>
      </c>
      <c r="G65" s="103" t="s">
        <v>396</v>
      </c>
      <c r="H65" s="102">
        <v>303018986</v>
      </c>
      <c r="I65" s="102" t="s">
        <v>118</v>
      </c>
      <c r="J65" s="102">
        <v>31000</v>
      </c>
      <c r="K65" s="102">
        <v>80</v>
      </c>
      <c r="L65" s="115">
        <v>2480</v>
      </c>
    </row>
    <row r="66" spans="1:12" s="26" customFormat="1" ht="42" customHeight="1">
      <c r="A66" s="112" t="s">
        <v>479</v>
      </c>
      <c r="B66" s="102" t="s">
        <v>209</v>
      </c>
      <c r="C66" s="103" t="s">
        <v>398</v>
      </c>
      <c r="D66" s="103" t="s">
        <v>358</v>
      </c>
      <c r="E66" s="102" t="s">
        <v>290</v>
      </c>
      <c r="F66" s="102" t="s">
        <v>399</v>
      </c>
      <c r="G66" s="103" t="s">
        <v>400</v>
      </c>
      <c r="H66" s="102">
        <v>302959347</v>
      </c>
      <c r="I66" s="102" t="s">
        <v>401</v>
      </c>
      <c r="J66" s="102">
        <v>34</v>
      </c>
      <c r="K66" s="102">
        <v>70000</v>
      </c>
      <c r="L66" s="115">
        <v>2380</v>
      </c>
    </row>
    <row r="67" spans="1:12" s="26" customFormat="1" ht="42" customHeight="1">
      <c r="A67" s="112" t="s">
        <v>482</v>
      </c>
      <c r="B67" s="102" t="s">
        <v>209</v>
      </c>
      <c r="C67" s="103" t="s">
        <v>403</v>
      </c>
      <c r="D67" s="103" t="s">
        <v>358</v>
      </c>
      <c r="E67" s="102" t="s">
        <v>290</v>
      </c>
      <c r="F67" s="102" t="s">
        <v>404</v>
      </c>
      <c r="G67" s="103" t="s">
        <v>400</v>
      </c>
      <c r="H67" s="102">
        <v>302959348</v>
      </c>
      <c r="I67" s="102" t="s">
        <v>118</v>
      </c>
      <c r="J67" s="102">
        <v>238000</v>
      </c>
      <c r="K67" s="102">
        <v>96</v>
      </c>
      <c r="L67" s="115">
        <v>22848</v>
      </c>
    </row>
    <row r="68" spans="1:12" s="26" customFormat="1" ht="42" customHeight="1">
      <c r="A68" s="112" t="s">
        <v>486</v>
      </c>
      <c r="B68" s="102" t="s">
        <v>209</v>
      </c>
      <c r="C68" s="103" t="s">
        <v>307</v>
      </c>
      <c r="D68" s="103" t="s">
        <v>119</v>
      </c>
      <c r="E68" s="102" t="s">
        <v>290</v>
      </c>
      <c r="F68" s="102" t="s">
        <v>406</v>
      </c>
      <c r="G68" s="103" t="s">
        <v>407</v>
      </c>
      <c r="H68" s="102">
        <v>309428084</v>
      </c>
      <c r="I68" s="102" t="s">
        <v>118</v>
      </c>
      <c r="J68" s="102">
        <v>6</v>
      </c>
      <c r="K68" s="102">
        <v>34900</v>
      </c>
      <c r="L68" s="115">
        <v>209.4</v>
      </c>
    </row>
    <row r="69" spans="1:12" s="26" customFormat="1" ht="42" customHeight="1">
      <c r="A69" s="112" t="s">
        <v>488</v>
      </c>
      <c r="B69" s="102" t="s">
        <v>209</v>
      </c>
      <c r="C69" s="103" t="s">
        <v>409</v>
      </c>
      <c r="D69" s="103" t="s">
        <v>119</v>
      </c>
      <c r="E69" s="102" t="s">
        <v>290</v>
      </c>
      <c r="F69" s="102" t="s">
        <v>410</v>
      </c>
      <c r="G69" s="103" t="s">
        <v>411</v>
      </c>
      <c r="H69" s="102">
        <v>306027862</v>
      </c>
      <c r="I69" s="102" t="s">
        <v>118</v>
      </c>
      <c r="J69" s="102">
        <v>3</v>
      </c>
      <c r="K69" s="102">
        <v>689999</v>
      </c>
      <c r="L69" s="115">
        <v>2069.9</v>
      </c>
    </row>
    <row r="70" spans="1:12" s="26" customFormat="1" ht="42" customHeight="1">
      <c r="A70" s="112" t="s">
        <v>492</v>
      </c>
      <c r="B70" s="102" t="s">
        <v>209</v>
      </c>
      <c r="C70" s="103" t="s">
        <v>413</v>
      </c>
      <c r="D70" s="103" t="s">
        <v>119</v>
      </c>
      <c r="E70" s="102" t="s">
        <v>290</v>
      </c>
      <c r="F70" s="102" t="s">
        <v>414</v>
      </c>
      <c r="G70" s="103" t="s">
        <v>364</v>
      </c>
      <c r="H70" s="102">
        <v>309306631</v>
      </c>
      <c r="I70" s="102" t="s">
        <v>118</v>
      </c>
      <c r="J70" s="102">
        <v>1</v>
      </c>
      <c r="K70" s="102">
        <v>6300000</v>
      </c>
      <c r="L70" s="115">
        <v>6300</v>
      </c>
    </row>
    <row r="71" spans="1:12" s="26" customFormat="1" ht="42" customHeight="1">
      <c r="A71" s="112" t="s">
        <v>496</v>
      </c>
      <c r="B71" s="102" t="s">
        <v>209</v>
      </c>
      <c r="C71" s="103" t="s">
        <v>416</v>
      </c>
      <c r="D71" s="103" t="s">
        <v>119</v>
      </c>
      <c r="E71" s="102" t="s">
        <v>290</v>
      </c>
      <c r="F71" s="102" t="s">
        <v>417</v>
      </c>
      <c r="G71" s="103" t="s">
        <v>418</v>
      </c>
      <c r="H71" s="102">
        <v>306854049</v>
      </c>
      <c r="I71" s="102" t="s">
        <v>118</v>
      </c>
      <c r="J71" s="102">
        <v>2</v>
      </c>
      <c r="K71" s="102">
        <v>189700</v>
      </c>
      <c r="L71" s="115">
        <v>379.4</v>
      </c>
    </row>
    <row r="72" spans="1:12" s="26" customFormat="1" ht="42" customHeight="1">
      <c r="A72" s="112" t="s">
        <v>500</v>
      </c>
      <c r="B72" s="102" t="s">
        <v>209</v>
      </c>
      <c r="C72" s="103" t="s">
        <v>420</v>
      </c>
      <c r="D72" s="103" t="s">
        <v>119</v>
      </c>
      <c r="E72" s="102" t="s">
        <v>290</v>
      </c>
      <c r="F72" s="102" t="s">
        <v>421</v>
      </c>
      <c r="G72" s="103" t="s">
        <v>392</v>
      </c>
      <c r="H72" s="102">
        <v>307454878</v>
      </c>
      <c r="I72" s="102" t="s">
        <v>302</v>
      </c>
      <c r="J72" s="102">
        <v>1</v>
      </c>
      <c r="K72" s="102">
        <v>7200000</v>
      </c>
      <c r="L72" s="115">
        <v>7200</v>
      </c>
    </row>
    <row r="73" spans="1:12" s="26" customFormat="1" ht="42" customHeight="1">
      <c r="A73" s="112" t="s">
        <v>510</v>
      </c>
      <c r="B73" s="102" t="s">
        <v>209</v>
      </c>
      <c r="C73" s="103" t="s">
        <v>423</v>
      </c>
      <c r="D73" s="103" t="s">
        <v>119</v>
      </c>
      <c r="E73" s="102" t="s">
        <v>117</v>
      </c>
      <c r="F73" s="102" t="s">
        <v>424</v>
      </c>
      <c r="G73" s="103" t="s">
        <v>425</v>
      </c>
      <c r="H73" s="102">
        <v>304667622</v>
      </c>
      <c r="I73" s="102" t="s">
        <v>118</v>
      </c>
      <c r="J73" s="102">
        <v>3655</v>
      </c>
      <c r="K73" s="102">
        <v>15960</v>
      </c>
      <c r="L73" s="115">
        <v>58333.8</v>
      </c>
    </row>
    <row r="74" spans="1:12" s="26" customFormat="1" ht="42" customHeight="1">
      <c r="A74" s="112" t="s">
        <v>511</v>
      </c>
      <c r="B74" s="102" t="s">
        <v>209</v>
      </c>
      <c r="C74" s="103" t="s">
        <v>427</v>
      </c>
      <c r="D74" s="103" t="s">
        <v>119</v>
      </c>
      <c r="E74" s="102" t="s">
        <v>117</v>
      </c>
      <c r="F74" s="102" t="s">
        <v>428</v>
      </c>
      <c r="G74" s="103" t="s">
        <v>429</v>
      </c>
      <c r="H74" s="102">
        <v>309510363</v>
      </c>
      <c r="I74" s="102" t="s">
        <v>430</v>
      </c>
      <c r="J74" s="102">
        <v>300</v>
      </c>
      <c r="K74" s="102">
        <v>23520</v>
      </c>
      <c r="L74" s="115">
        <v>7056</v>
      </c>
    </row>
    <row r="75" spans="1:12" s="26" customFormat="1" ht="42" customHeight="1">
      <c r="A75" s="112" t="s">
        <v>512</v>
      </c>
      <c r="B75" s="102" t="s">
        <v>209</v>
      </c>
      <c r="C75" s="103" t="s">
        <v>432</v>
      </c>
      <c r="D75" s="103" t="s">
        <v>119</v>
      </c>
      <c r="E75" s="102" t="s">
        <v>117</v>
      </c>
      <c r="F75" s="102" t="s">
        <v>433</v>
      </c>
      <c r="G75" s="103" t="s">
        <v>434</v>
      </c>
      <c r="H75" s="102">
        <v>32811743930023</v>
      </c>
      <c r="I75" s="102" t="s">
        <v>118</v>
      </c>
      <c r="J75" s="102">
        <v>110</v>
      </c>
      <c r="K75" s="102">
        <v>9032.73</v>
      </c>
      <c r="L75" s="115">
        <v>993600</v>
      </c>
    </row>
    <row r="76" spans="1:12" s="26" customFormat="1" ht="42" customHeight="1">
      <c r="A76" s="112" t="s">
        <v>513</v>
      </c>
      <c r="B76" s="102" t="s">
        <v>209</v>
      </c>
      <c r="C76" s="103" t="s">
        <v>436</v>
      </c>
      <c r="D76" s="103" t="s">
        <v>119</v>
      </c>
      <c r="E76" s="102" t="s">
        <v>117</v>
      </c>
      <c r="F76" s="102" t="s">
        <v>437</v>
      </c>
      <c r="G76" s="103" t="s">
        <v>344</v>
      </c>
      <c r="H76" s="102">
        <v>40707892340028</v>
      </c>
      <c r="I76" s="102" t="s">
        <v>296</v>
      </c>
      <c r="J76" s="102">
        <v>45</v>
      </c>
      <c r="K76" s="102">
        <v>5758.22</v>
      </c>
      <c r="L76" s="115">
        <v>9274.2000000000007</v>
      </c>
    </row>
    <row r="77" spans="1:12" s="26" customFormat="1" ht="42" customHeight="1">
      <c r="A77" s="112" t="s">
        <v>514</v>
      </c>
      <c r="B77" s="102" t="s">
        <v>209</v>
      </c>
      <c r="C77" s="103" t="s">
        <v>439</v>
      </c>
      <c r="D77" s="103" t="s">
        <v>119</v>
      </c>
      <c r="E77" s="102" t="s">
        <v>117</v>
      </c>
      <c r="F77" s="102" t="s">
        <v>440</v>
      </c>
      <c r="G77" s="103" t="s">
        <v>441</v>
      </c>
      <c r="H77" s="102">
        <v>307569615</v>
      </c>
      <c r="I77" s="102" t="s">
        <v>118</v>
      </c>
      <c r="J77" s="102">
        <v>4</v>
      </c>
      <c r="K77" s="102">
        <v>464000</v>
      </c>
      <c r="L77" s="115">
        <v>1856</v>
      </c>
    </row>
    <row r="78" spans="1:12" s="26" customFormat="1" ht="42" customHeight="1">
      <c r="A78" s="112" t="s">
        <v>515</v>
      </c>
      <c r="B78" s="102" t="s">
        <v>209</v>
      </c>
      <c r="C78" s="103" t="s">
        <v>443</v>
      </c>
      <c r="D78" s="103" t="s">
        <v>119</v>
      </c>
      <c r="E78" s="102" t="s">
        <v>117</v>
      </c>
      <c r="F78" s="102" t="s">
        <v>444</v>
      </c>
      <c r="G78" s="103" t="s">
        <v>445</v>
      </c>
      <c r="H78" s="102">
        <v>306334204</v>
      </c>
      <c r="I78" s="102" t="s">
        <v>401</v>
      </c>
      <c r="J78" s="102">
        <v>194</v>
      </c>
      <c r="K78" s="113">
        <v>29935.67</v>
      </c>
      <c r="L78" s="115">
        <v>5807.5</v>
      </c>
    </row>
    <row r="79" spans="1:12" s="26" customFormat="1" ht="42" customHeight="1">
      <c r="A79" s="112" t="s">
        <v>516</v>
      </c>
      <c r="B79" s="102" t="s">
        <v>209</v>
      </c>
      <c r="C79" s="103" t="s">
        <v>447</v>
      </c>
      <c r="D79" s="103" t="s">
        <v>119</v>
      </c>
      <c r="E79" s="102" t="s">
        <v>117</v>
      </c>
      <c r="F79" s="102" t="s">
        <v>448</v>
      </c>
      <c r="G79" s="103" t="s">
        <v>449</v>
      </c>
      <c r="H79" s="102">
        <v>309575243</v>
      </c>
      <c r="I79" s="102" t="s">
        <v>118</v>
      </c>
      <c r="J79" s="102">
        <v>20</v>
      </c>
      <c r="K79" s="102">
        <v>7990</v>
      </c>
      <c r="L79" s="115">
        <v>159.80000000000001</v>
      </c>
    </row>
    <row r="80" spans="1:12" s="26" customFormat="1" ht="42" customHeight="1">
      <c r="A80" s="112" t="s">
        <v>517</v>
      </c>
      <c r="B80" s="102" t="s">
        <v>209</v>
      </c>
      <c r="C80" s="103" t="s">
        <v>451</v>
      </c>
      <c r="D80" s="103" t="s">
        <v>119</v>
      </c>
      <c r="E80" s="102" t="s">
        <v>117</v>
      </c>
      <c r="F80" s="102" t="s">
        <v>452</v>
      </c>
      <c r="G80" s="103" t="s">
        <v>344</v>
      </c>
      <c r="H80" s="102">
        <v>40707892340028</v>
      </c>
      <c r="I80" s="102" t="s">
        <v>335</v>
      </c>
      <c r="J80" s="102">
        <v>9</v>
      </c>
      <c r="K80" s="102">
        <v>1138200</v>
      </c>
      <c r="L80" s="115">
        <v>10243.799999999999</v>
      </c>
    </row>
    <row r="81" spans="1:12" s="26" customFormat="1" ht="42" customHeight="1">
      <c r="A81" s="112" t="s">
        <v>518</v>
      </c>
      <c r="B81" s="102" t="s">
        <v>209</v>
      </c>
      <c r="C81" s="103" t="s">
        <v>454</v>
      </c>
      <c r="D81" s="103" t="s">
        <v>119</v>
      </c>
      <c r="E81" s="102" t="s">
        <v>117</v>
      </c>
      <c r="F81" s="102" t="s">
        <v>455</v>
      </c>
      <c r="G81" s="103" t="s">
        <v>456</v>
      </c>
      <c r="H81" s="102">
        <v>309605118</v>
      </c>
      <c r="I81" s="102" t="s">
        <v>296</v>
      </c>
      <c r="J81" s="102">
        <v>100</v>
      </c>
      <c r="K81" s="102">
        <v>22570</v>
      </c>
      <c r="L81" s="115">
        <v>2257</v>
      </c>
    </row>
    <row r="82" spans="1:12" s="26" customFormat="1" ht="42" customHeight="1">
      <c r="A82" s="112" t="s">
        <v>519</v>
      </c>
      <c r="B82" s="102" t="s">
        <v>209</v>
      </c>
      <c r="C82" s="103" t="s">
        <v>458</v>
      </c>
      <c r="D82" s="103" t="s">
        <v>119</v>
      </c>
      <c r="E82" s="102" t="s">
        <v>117</v>
      </c>
      <c r="F82" s="102" t="s">
        <v>459</v>
      </c>
      <c r="G82" s="103" t="s">
        <v>344</v>
      </c>
      <c r="H82" s="102">
        <v>40707892340028</v>
      </c>
      <c r="I82" s="102" t="s">
        <v>118</v>
      </c>
      <c r="J82" s="102">
        <v>100</v>
      </c>
      <c r="K82" s="102">
        <v>16000</v>
      </c>
      <c r="L82" s="115">
        <v>1600</v>
      </c>
    </row>
    <row r="83" spans="1:12" s="26" customFormat="1" ht="42" customHeight="1">
      <c r="A83" s="112" t="s">
        <v>520</v>
      </c>
      <c r="B83" s="102" t="s">
        <v>209</v>
      </c>
      <c r="C83" s="103" t="s">
        <v>461</v>
      </c>
      <c r="D83" s="103" t="s">
        <v>119</v>
      </c>
      <c r="E83" s="102" t="s">
        <v>117</v>
      </c>
      <c r="F83" s="102" t="s">
        <v>462</v>
      </c>
      <c r="G83" s="103" t="s">
        <v>344</v>
      </c>
      <c r="H83" s="102">
        <v>40707892340028</v>
      </c>
      <c r="I83" s="102" t="s">
        <v>296</v>
      </c>
      <c r="J83" s="102">
        <v>150</v>
      </c>
      <c r="K83" s="102">
        <v>22400</v>
      </c>
      <c r="L83" s="115">
        <v>3360</v>
      </c>
    </row>
    <row r="84" spans="1:12" s="26" customFormat="1" ht="42" customHeight="1">
      <c r="A84" s="112" t="s">
        <v>521</v>
      </c>
      <c r="B84" s="102" t="s">
        <v>209</v>
      </c>
      <c r="C84" s="103" t="s">
        <v>464</v>
      </c>
      <c r="D84" s="103" t="s">
        <v>358</v>
      </c>
      <c r="E84" s="102" t="s">
        <v>117</v>
      </c>
      <c r="F84" s="102" t="s">
        <v>465</v>
      </c>
      <c r="G84" s="103" t="s">
        <v>466</v>
      </c>
      <c r="H84" s="102" t="s">
        <v>467</v>
      </c>
      <c r="I84" s="102" t="s">
        <v>118</v>
      </c>
      <c r="J84" s="102">
        <v>50</v>
      </c>
      <c r="K84" s="102">
        <v>10200</v>
      </c>
      <c r="L84" s="115">
        <v>510</v>
      </c>
    </row>
    <row r="85" spans="1:12" s="26" customFormat="1" ht="42" customHeight="1">
      <c r="A85" s="112" t="s">
        <v>522</v>
      </c>
      <c r="B85" s="102" t="s">
        <v>209</v>
      </c>
      <c r="C85" s="103" t="s">
        <v>314</v>
      </c>
      <c r="D85" s="103" t="s">
        <v>358</v>
      </c>
      <c r="E85" s="102" t="s">
        <v>117</v>
      </c>
      <c r="F85" s="102" t="s">
        <v>469</v>
      </c>
      <c r="G85" s="103" t="s">
        <v>470</v>
      </c>
      <c r="H85" s="102">
        <v>309466085</v>
      </c>
      <c r="I85" s="102" t="s">
        <v>118</v>
      </c>
      <c r="J85" s="102">
        <v>20</v>
      </c>
      <c r="K85" s="102">
        <v>8160</v>
      </c>
      <c r="L85" s="115">
        <v>163.19999999999999</v>
      </c>
    </row>
    <row r="86" spans="1:12" s="26" customFormat="1" ht="42" customHeight="1">
      <c r="A86" s="112" t="s">
        <v>523</v>
      </c>
      <c r="B86" s="102" t="s">
        <v>209</v>
      </c>
      <c r="C86" s="103" t="s">
        <v>472</v>
      </c>
      <c r="D86" s="103" t="s">
        <v>358</v>
      </c>
      <c r="E86" s="102" t="s">
        <v>117</v>
      </c>
      <c r="F86" s="102" t="s">
        <v>473</v>
      </c>
      <c r="G86" s="103" t="s">
        <v>474</v>
      </c>
      <c r="H86" s="102">
        <v>304507685</v>
      </c>
      <c r="I86" s="102" t="s">
        <v>118</v>
      </c>
      <c r="J86" s="102">
        <v>60</v>
      </c>
      <c r="K86" s="102">
        <v>9000</v>
      </c>
      <c r="L86" s="115">
        <v>540</v>
      </c>
    </row>
    <row r="87" spans="1:12" s="26" customFormat="1" ht="42" customHeight="1">
      <c r="A87" s="112" t="s">
        <v>524</v>
      </c>
      <c r="B87" s="102" t="s">
        <v>209</v>
      </c>
      <c r="C87" s="103" t="s">
        <v>476</v>
      </c>
      <c r="D87" s="103" t="s">
        <v>358</v>
      </c>
      <c r="E87" s="102" t="s">
        <v>117</v>
      </c>
      <c r="F87" s="102" t="s">
        <v>477</v>
      </c>
      <c r="G87" s="103" t="s">
        <v>478</v>
      </c>
      <c r="H87" s="102">
        <v>308549734</v>
      </c>
      <c r="I87" s="102" t="s">
        <v>118</v>
      </c>
      <c r="J87" s="102">
        <v>570</v>
      </c>
      <c r="K87" s="113">
        <v>7574.21</v>
      </c>
      <c r="L87" s="115">
        <v>4317.2</v>
      </c>
    </row>
    <row r="88" spans="1:12" s="26" customFormat="1" ht="42" customHeight="1">
      <c r="A88" s="112" t="s">
        <v>525</v>
      </c>
      <c r="B88" s="102" t="s">
        <v>209</v>
      </c>
      <c r="C88" s="103" t="s">
        <v>480</v>
      </c>
      <c r="D88" s="103" t="s">
        <v>358</v>
      </c>
      <c r="E88" s="102" t="s">
        <v>117</v>
      </c>
      <c r="F88" s="102" t="s">
        <v>462</v>
      </c>
      <c r="G88" s="103" t="s">
        <v>481</v>
      </c>
      <c r="H88" s="102">
        <v>309103164</v>
      </c>
      <c r="I88" s="102" t="s">
        <v>118</v>
      </c>
      <c r="J88" s="102">
        <v>350</v>
      </c>
      <c r="K88" s="102">
        <v>5760</v>
      </c>
      <c r="L88" s="115">
        <v>2016</v>
      </c>
    </row>
    <row r="89" spans="1:12" s="26" customFormat="1" ht="42" customHeight="1">
      <c r="A89" s="112" t="s">
        <v>526</v>
      </c>
      <c r="B89" s="102" t="s">
        <v>209</v>
      </c>
      <c r="C89" s="103" t="s">
        <v>483</v>
      </c>
      <c r="D89" s="103" t="s">
        <v>358</v>
      </c>
      <c r="E89" s="102" t="s">
        <v>117</v>
      </c>
      <c r="F89" s="102" t="s">
        <v>484</v>
      </c>
      <c r="G89" s="103" t="s">
        <v>485</v>
      </c>
      <c r="H89" s="102">
        <v>306245157</v>
      </c>
      <c r="I89" s="102" t="s">
        <v>118</v>
      </c>
      <c r="J89" s="102">
        <v>60</v>
      </c>
      <c r="K89" s="102">
        <v>24910</v>
      </c>
      <c r="L89" s="115">
        <v>1494.6</v>
      </c>
    </row>
    <row r="90" spans="1:12" s="26" customFormat="1" ht="42" customHeight="1">
      <c r="A90" s="112" t="s">
        <v>527</v>
      </c>
      <c r="B90" s="102" t="s">
        <v>209</v>
      </c>
      <c r="C90" s="103" t="s">
        <v>476</v>
      </c>
      <c r="D90" s="103" t="s">
        <v>358</v>
      </c>
      <c r="E90" s="102" t="s">
        <v>117</v>
      </c>
      <c r="F90" s="102" t="s">
        <v>487</v>
      </c>
      <c r="G90" s="103" t="s">
        <v>474</v>
      </c>
      <c r="H90" s="102">
        <v>304507685</v>
      </c>
      <c r="I90" s="102" t="s">
        <v>118</v>
      </c>
      <c r="J90" s="102">
        <v>137</v>
      </c>
      <c r="K90" s="102">
        <v>50551.09</v>
      </c>
      <c r="L90" s="115">
        <v>6925.5</v>
      </c>
    </row>
    <row r="91" spans="1:12" s="26" customFormat="1" ht="42" customHeight="1">
      <c r="A91" s="112" t="s">
        <v>528</v>
      </c>
      <c r="B91" s="102" t="s">
        <v>209</v>
      </c>
      <c r="C91" s="103" t="s">
        <v>489</v>
      </c>
      <c r="D91" s="103" t="s">
        <v>358</v>
      </c>
      <c r="E91" s="102" t="s">
        <v>117</v>
      </c>
      <c r="F91" s="102" t="s">
        <v>490</v>
      </c>
      <c r="G91" s="103" t="s">
        <v>491</v>
      </c>
      <c r="H91" s="102"/>
      <c r="I91" s="102" t="s">
        <v>118</v>
      </c>
      <c r="J91" s="102">
        <v>74300</v>
      </c>
      <c r="K91" s="102">
        <v>940</v>
      </c>
      <c r="L91" s="115">
        <v>69842</v>
      </c>
    </row>
    <row r="92" spans="1:12" s="26" customFormat="1" ht="42" customHeight="1">
      <c r="A92" s="112" t="s">
        <v>529</v>
      </c>
      <c r="B92" s="102" t="s">
        <v>209</v>
      </c>
      <c r="C92" s="103" t="s">
        <v>493</v>
      </c>
      <c r="D92" s="103" t="s">
        <v>119</v>
      </c>
      <c r="E92" s="102" t="s">
        <v>117</v>
      </c>
      <c r="F92" s="102" t="s">
        <v>494</v>
      </c>
      <c r="G92" s="103" t="s">
        <v>495</v>
      </c>
      <c r="H92" s="102">
        <v>308952677</v>
      </c>
      <c r="I92" s="102" t="s">
        <v>118</v>
      </c>
      <c r="J92" s="102">
        <v>4048</v>
      </c>
      <c r="K92" s="102">
        <v>1053</v>
      </c>
      <c r="L92" s="115">
        <v>4262.5</v>
      </c>
    </row>
    <row r="93" spans="1:12" s="26" customFormat="1" ht="42" customHeight="1">
      <c r="A93" s="112" t="s">
        <v>530</v>
      </c>
      <c r="B93" s="102" t="s">
        <v>209</v>
      </c>
      <c r="C93" s="103" t="s">
        <v>497</v>
      </c>
      <c r="D93" s="103" t="s">
        <v>119</v>
      </c>
      <c r="E93" s="102" t="s">
        <v>117</v>
      </c>
      <c r="F93" s="102" t="s">
        <v>498</v>
      </c>
      <c r="G93" s="103" t="s">
        <v>499</v>
      </c>
      <c r="H93" s="102">
        <v>307877683</v>
      </c>
      <c r="I93" s="102" t="s">
        <v>118</v>
      </c>
      <c r="J93" s="102">
        <v>10300</v>
      </c>
      <c r="K93" s="102">
        <v>880</v>
      </c>
      <c r="L93" s="115">
        <v>15842.4</v>
      </c>
    </row>
    <row r="94" spans="1:12" s="26" customFormat="1" ht="42" customHeight="1">
      <c r="A94" s="112" t="s">
        <v>531</v>
      </c>
      <c r="B94" s="102" t="s">
        <v>209</v>
      </c>
      <c r="C94" s="103" t="s">
        <v>501</v>
      </c>
      <c r="D94" s="103" t="s">
        <v>119</v>
      </c>
      <c r="E94" s="102" t="s">
        <v>117</v>
      </c>
      <c r="F94" s="102" t="s">
        <v>502</v>
      </c>
      <c r="G94" s="103" t="s">
        <v>503</v>
      </c>
      <c r="H94" s="102">
        <v>307016543</v>
      </c>
      <c r="I94" s="102" t="s">
        <v>118</v>
      </c>
      <c r="J94" s="102">
        <v>81400</v>
      </c>
      <c r="K94" s="102">
        <v>2068</v>
      </c>
      <c r="L94" s="115">
        <v>168335.2</v>
      </c>
    </row>
    <row r="95" spans="1:12" ht="37.5">
      <c r="A95" s="112" t="s">
        <v>637</v>
      </c>
      <c r="B95" s="102" t="s">
        <v>509</v>
      </c>
      <c r="C95" s="103" t="s">
        <v>533</v>
      </c>
      <c r="D95" s="102" t="s">
        <v>115</v>
      </c>
      <c r="E95" s="117" t="s">
        <v>534</v>
      </c>
      <c r="F95" s="102" t="s">
        <v>535</v>
      </c>
      <c r="G95" s="103" t="s">
        <v>536</v>
      </c>
      <c r="H95" s="102">
        <v>202934279</v>
      </c>
      <c r="I95" s="102" t="s">
        <v>186</v>
      </c>
      <c r="J95" s="102">
        <v>4</v>
      </c>
      <c r="K95" s="102">
        <v>464600</v>
      </c>
      <c r="L95" s="102">
        <v>1858.4</v>
      </c>
    </row>
    <row r="96" spans="1:12" ht="37.5">
      <c r="A96" s="112" t="s">
        <v>638</v>
      </c>
      <c r="B96" s="102" t="s">
        <v>509</v>
      </c>
      <c r="C96" s="103" t="s">
        <v>537</v>
      </c>
      <c r="D96" s="102" t="s">
        <v>115</v>
      </c>
      <c r="E96" s="117" t="s">
        <v>534</v>
      </c>
      <c r="F96" s="102" t="s">
        <v>538</v>
      </c>
      <c r="G96" s="103" t="s">
        <v>539</v>
      </c>
      <c r="H96" s="102">
        <v>307484968</v>
      </c>
      <c r="I96" s="102" t="s">
        <v>186</v>
      </c>
      <c r="J96" s="102">
        <v>50</v>
      </c>
      <c r="K96" s="102">
        <v>70000</v>
      </c>
      <c r="L96" s="102">
        <v>3500</v>
      </c>
    </row>
    <row r="97" spans="1:12" ht="37.5">
      <c r="A97" s="112" t="s">
        <v>639</v>
      </c>
      <c r="B97" s="102" t="s">
        <v>509</v>
      </c>
      <c r="C97" s="103" t="s">
        <v>540</v>
      </c>
      <c r="D97" s="102" t="s">
        <v>115</v>
      </c>
      <c r="E97" s="117" t="s">
        <v>534</v>
      </c>
      <c r="F97" s="102" t="s">
        <v>541</v>
      </c>
      <c r="G97" s="103" t="s">
        <v>542</v>
      </c>
      <c r="H97" s="102">
        <v>571018464</v>
      </c>
      <c r="I97" s="102" t="s">
        <v>186</v>
      </c>
      <c r="J97" s="102">
        <v>8</v>
      </c>
      <c r="K97" s="102">
        <v>1100000</v>
      </c>
      <c r="L97" s="102">
        <v>8800</v>
      </c>
    </row>
    <row r="98" spans="1:12" ht="37.5">
      <c r="A98" s="112" t="s">
        <v>640</v>
      </c>
      <c r="B98" s="102" t="s">
        <v>509</v>
      </c>
      <c r="C98" s="103" t="s">
        <v>543</v>
      </c>
      <c r="D98" s="102" t="s">
        <v>115</v>
      </c>
      <c r="E98" s="117" t="s">
        <v>534</v>
      </c>
      <c r="F98" s="217" t="s">
        <v>544</v>
      </c>
      <c r="G98" s="103" t="s">
        <v>545</v>
      </c>
      <c r="H98" s="102">
        <v>469677447</v>
      </c>
      <c r="I98" s="102" t="s">
        <v>186</v>
      </c>
      <c r="J98" s="102">
        <v>15</v>
      </c>
      <c r="K98" s="102">
        <v>128000</v>
      </c>
      <c r="L98" s="102">
        <v>1920</v>
      </c>
    </row>
    <row r="99" spans="1:12" ht="75">
      <c r="A99" s="112" t="s">
        <v>641</v>
      </c>
      <c r="B99" s="102" t="s">
        <v>509</v>
      </c>
      <c r="C99" s="103" t="s">
        <v>546</v>
      </c>
      <c r="D99" s="102" t="s">
        <v>115</v>
      </c>
      <c r="E99" s="117" t="s">
        <v>534</v>
      </c>
      <c r="F99" s="102" t="s">
        <v>547</v>
      </c>
      <c r="G99" s="103" t="s">
        <v>548</v>
      </c>
      <c r="H99" s="102">
        <v>207162739</v>
      </c>
      <c r="I99" s="102" t="s">
        <v>549</v>
      </c>
      <c r="J99" s="102">
        <v>1</v>
      </c>
      <c r="K99" s="102">
        <v>649500</v>
      </c>
      <c r="L99" s="102">
        <v>649.5</v>
      </c>
    </row>
    <row r="100" spans="1:12" ht="37.5">
      <c r="A100" s="112" t="s">
        <v>642</v>
      </c>
      <c r="B100" s="102" t="s">
        <v>509</v>
      </c>
      <c r="C100" s="103" t="s">
        <v>550</v>
      </c>
      <c r="D100" s="102" t="s">
        <v>115</v>
      </c>
      <c r="E100" s="117" t="s">
        <v>200</v>
      </c>
      <c r="F100" s="218">
        <v>66</v>
      </c>
      <c r="G100" s="219" t="s">
        <v>551</v>
      </c>
      <c r="H100" s="220">
        <v>303020732</v>
      </c>
      <c r="I100" s="102" t="s">
        <v>187</v>
      </c>
      <c r="J100" s="102">
        <v>1</v>
      </c>
      <c r="K100" s="102">
        <v>10800000</v>
      </c>
      <c r="L100" s="102">
        <v>10800</v>
      </c>
    </row>
    <row r="101" spans="1:12" ht="75">
      <c r="A101" s="112" t="s">
        <v>643</v>
      </c>
      <c r="B101" s="102" t="s">
        <v>509</v>
      </c>
      <c r="C101" s="103" t="s">
        <v>552</v>
      </c>
      <c r="D101" s="102" t="s">
        <v>115</v>
      </c>
      <c r="E101" s="117" t="s">
        <v>507</v>
      </c>
      <c r="F101" s="102" t="s">
        <v>553</v>
      </c>
      <c r="G101" s="221" t="s">
        <v>202</v>
      </c>
      <c r="H101" s="220">
        <v>305907639</v>
      </c>
      <c r="I101" s="102" t="s">
        <v>187</v>
      </c>
      <c r="J101" s="102">
        <v>1</v>
      </c>
      <c r="K101" s="102">
        <v>7907600</v>
      </c>
      <c r="L101" s="102">
        <v>7907.6</v>
      </c>
    </row>
    <row r="102" spans="1:12" ht="75">
      <c r="A102" s="112" t="s">
        <v>644</v>
      </c>
      <c r="B102" s="102" t="s">
        <v>509</v>
      </c>
      <c r="C102" s="103" t="s">
        <v>554</v>
      </c>
      <c r="D102" s="102" t="s">
        <v>115</v>
      </c>
      <c r="E102" s="117" t="s">
        <v>507</v>
      </c>
      <c r="F102" s="102">
        <v>21</v>
      </c>
      <c r="G102" s="103" t="s">
        <v>555</v>
      </c>
      <c r="H102" s="102">
        <v>200833833</v>
      </c>
      <c r="I102" s="102" t="s">
        <v>187</v>
      </c>
      <c r="J102" s="102">
        <v>1</v>
      </c>
      <c r="K102" s="102">
        <v>12000000</v>
      </c>
      <c r="L102" s="102">
        <v>12000</v>
      </c>
    </row>
    <row r="103" spans="1:12" ht="93.75">
      <c r="A103" s="112" t="s">
        <v>645</v>
      </c>
      <c r="B103" s="102" t="s">
        <v>509</v>
      </c>
      <c r="C103" s="103" t="s">
        <v>556</v>
      </c>
      <c r="D103" s="102" t="s">
        <v>115</v>
      </c>
      <c r="E103" s="117" t="s">
        <v>507</v>
      </c>
      <c r="F103" s="102" t="s">
        <v>557</v>
      </c>
      <c r="G103" s="222" t="s">
        <v>558</v>
      </c>
      <c r="H103" s="102"/>
      <c r="I103" s="102" t="s">
        <v>187</v>
      </c>
      <c r="J103" s="102">
        <v>1</v>
      </c>
      <c r="K103" s="113">
        <v>273428.49</v>
      </c>
      <c r="L103" s="102">
        <v>273</v>
      </c>
    </row>
    <row r="104" spans="1:12" ht="37.5">
      <c r="A104" s="112" t="s">
        <v>646</v>
      </c>
      <c r="B104" s="102" t="s">
        <v>509</v>
      </c>
      <c r="C104" s="103" t="s">
        <v>559</v>
      </c>
      <c r="D104" s="102" t="s">
        <v>358</v>
      </c>
      <c r="E104" s="117" t="s">
        <v>507</v>
      </c>
      <c r="F104" s="102">
        <v>16</v>
      </c>
      <c r="G104" s="103" t="s">
        <v>560</v>
      </c>
      <c r="H104" s="102">
        <v>200898364</v>
      </c>
      <c r="I104" s="102" t="s">
        <v>187</v>
      </c>
      <c r="J104" s="102">
        <v>1</v>
      </c>
      <c r="K104" s="102">
        <v>150000000</v>
      </c>
      <c r="L104" s="102">
        <v>150000</v>
      </c>
    </row>
    <row r="105" spans="1:12" ht="37.5">
      <c r="A105" s="112" t="s">
        <v>647</v>
      </c>
      <c r="B105" s="102" t="s">
        <v>509</v>
      </c>
      <c r="C105" s="103" t="s">
        <v>561</v>
      </c>
      <c r="D105" s="102" t="s">
        <v>358</v>
      </c>
      <c r="E105" s="117" t="s">
        <v>200</v>
      </c>
      <c r="F105" s="102" t="s">
        <v>562</v>
      </c>
      <c r="G105" s="223" t="s">
        <v>203</v>
      </c>
      <c r="H105" s="102">
        <v>203366731</v>
      </c>
      <c r="I105" s="102" t="s">
        <v>187</v>
      </c>
      <c r="J105" s="102">
        <v>1</v>
      </c>
      <c r="K105" s="102">
        <v>16800000</v>
      </c>
      <c r="L105" s="102">
        <v>16800</v>
      </c>
    </row>
    <row r="106" spans="1:12" ht="37.5">
      <c r="A106" s="112" t="s">
        <v>648</v>
      </c>
      <c r="B106" s="102" t="s">
        <v>509</v>
      </c>
      <c r="C106" s="103" t="s">
        <v>563</v>
      </c>
      <c r="D106" s="102" t="s">
        <v>358</v>
      </c>
      <c r="E106" s="117" t="s">
        <v>507</v>
      </c>
      <c r="F106" s="102">
        <v>1973</v>
      </c>
      <c r="G106" s="221" t="s">
        <v>564</v>
      </c>
      <c r="H106" s="220">
        <v>200899030</v>
      </c>
      <c r="I106" s="102" t="s">
        <v>565</v>
      </c>
      <c r="J106" s="102">
        <v>3</v>
      </c>
      <c r="K106" s="113">
        <v>32997224.02</v>
      </c>
      <c r="L106" s="102">
        <v>32997</v>
      </c>
    </row>
    <row r="107" spans="1:12" ht="37.5">
      <c r="A107" s="112" t="s">
        <v>649</v>
      </c>
      <c r="B107" s="102" t="s">
        <v>509</v>
      </c>
      <c r="C107" s="103" t="s">
        <v>566</v>
      </c>
      <c r="D107" s="102" t="s">
        <v>115</v>
      </c>
      <c r="E107" s="117" t="s">
        <v>200</v>
      </c>
      <c r="F107" s="102" t="s">
        <v>567</v>
      </c>
      <c r="G107" s="221" t="s">
        <v>568</v>
      </c>
      <c r="H107" s="220">
        <v>207135501</v>
      </c>
      <c r="I107" s="102" t="s">
        <v>187</v>
      </c>
      <c r="J107" s="102">
        <v>1</v>
      </c>
      <c r="K107" s="102">
        <v>168000</v>
      </c>
      <c r="L107" s="102">
        <v>168</v>
      </c>
    </row>
    <row r="108" spans="1:12" ht="37.5">
      <c r="A108" s="112" t="s">
        <v>650</v>
      </c>
      <c r="B108" s="102" t="s">
        <v>509</v>
      </c>
      <c r="C108" s="103" t="s">
        <v>569</v>
      </c>
      <c r="D108" s="102" t="s">
        <v>358</v>
      </c>
      <c r="E108" s="117" t="s">
        <v>507</v>
      </c>
      <c r="F108" s="102">
        <v>2377</v>
      </c>
      <c r="G108" s="221" t="s">
        <v>204</v>
      </c>
      <c r="H108" s="220">
        <v>201052490</v>
      </c>
      <c r="I108" s="102" t="s">
        <v>565</v>
      </c>
      <c r="J108" s="102">
        <v>3</v>
      </c>
      <c r="K108" s="115">
        <v>35999550</v>
      </c>
      <c r="L108" s="115">
        <v>35999.5</v>
      </c>
    </row>
    <row r="109" spans="1:12" ht="42.75">
      <c r="A109" s="112" t="s">
        <v>651</v>
      </c>
      <c r="B109" s="102" t="s">
        <v>509</v>
      </c>
      <c r="C109" s="103" t="s">
        <v>570</v>
      </c>
      <c r="D109" s="102" t="s">
        <v>358</v>
      </c>
      <c r="E109" s="117" t="s">
        <v>507</v>
      </c>
      <c r="F109" s="102">
        <v>18</v>
      </c>
      <c r="G109" s="221" t="s">
        <v>571</v>
      </c>
      <c r="H109" s="220">
        <v>201757285</v>
      </c>
      <c r="I109" s="102" t="s">
        <v>565</v>
      </c>
      <c r="J109" s="102">
        <v>3</v>
      </c>
      <c r="K109" s="102">
        <v>54000000</v>
      </c>
      <c r="L109" s="102">
        <v>162000</v>
      </c>
    </row>
    <row r="110" spans="1:12" ht="37.5">
      <c r="A110" s="112" t="s">
        <v>652</v>
      </c>
      <c r="B110" s="102" t="s">
        <v>509</v>
      </c>
      <c r="C110" s="103" t="s">
        <v>572</v>
      </c>
      <c r="D110" s="102" t="s">
        <v>358</v>
      </c>
      <c r="E110" s="117" t="s">
        <v>507</v>
      </c>
      <c r="F110" s="102">
        <v>26834</v>
      </c>
      <c r="G110" s="221" t="s">
        <v>573</v>
      </c>
      <c r="H110" s="220">
        <v>207327301</v>
      </c>
      <c r="I110" s="102" t="s">
        <v>565</v>
      </c>
      <c r="J110" s="102">
        <v>3</v>
      </c>
      <c r="K110" s="113">
        <v>8666664.5999999996</v>
      </c>
      <c r="L110" s="115">
        <v>25999.9</v>
      </c>
    </row>
    <row r="111" spans="1:12" ht="37.5">
      <c r="A111" s="112" t="s">
        <v>653</v>
      </c>
      <c r="B111" s="102" t="s">
        <v>509</v>
      </c>
      <c r="C111" s="103" t="s">
        <v>574</v>
      </c>
      <c r="D111" s="102" t="s">
        <v>115</v>
      </c>
      <c r="E111" s="117" t="s">
        <v>507</v>
      </c>
      <c r="F111" s="102" t="s">
        <v>575</v>
      </c>
      <c r="G111" s="103" t="s">
        <v>576</v>
      </c>
      <c r="H111" s="102">
        <v>200794653</v>
      </c>
      <c r="I111" s="102" t="s">
        <v>187</v>
      </c>
      <c r="J111" s="102">
        <v>1</v>
      </c>
      <c r="K111" s="102">
        <v>16000000</v>
      </c>
      <c r="L111" s="102">
        <v>16000</v>
      </c>
    </row>
    <row r="112" spans="1:12" ht="37.5">
      <c r="A112" s="112" t="s">
        <v>654</v>
      </c>
      <c r="B112" s="102" t="s">
        <v>509</v>
      </c>
      <c r="C112" s="103" t="s">
        <v>550</v>
      </c>
      <c r="D112" s="102" t="s">
        <v>115</v>
      </c>
      <c r="E112" s="117" t="s">
        <v>200</v>
      </c>
      <c r="F112" s="102" t="s">
        <v>577</v>
      </c>
      <c r="G112" s="224" t="s">
        <v>203</v>
      </c>
      <c r="H112" s="220">
        <v>203366731</v>
      </c>
      <c r="I112" s="102" t="s">
        <v>187</v>
      </c>
      <c r="J112" s="102">
        <v>1</v>
      </c>
      <c r="K112" s="102">
        <v>12693120</v>
      </c>
      <c r="L112" s="115">
        <v>12693.1</v>
      </c>
    </row>
    <row r="113" spans="1:12" ht="42.75">
      <c r="A113" s="112" t="s">
        <v>655</v>
      </c>
      <c r="B113" s="102" t="s">
        <v>509</v>
      </c>
      <c r="C113" s="103" t="s">
        <v>578</v>
      </c>
      <c r="D113" s="102" t="s">
        <v>115</v>
      </c>
      <c r="E113" s="117" t="s">
        <v>507</v>
      </c>
      <c r="F113" s="101" t="s">
        <v>579</v>
      </c>
      <c r="G113" s="222" t="s">
        <v>580</v>
      </c>
      <c r="H113" s="225">
        <v>306612737</v>
      </c>
      <c r="I113" s="101" t="s">
        <v>186</v>
      </c>
      <c r="J113" s="101">
        <v>6000</v>
      </c>
      <c r="K113" s="106">
        <v>2020.55</v>
      </c>
      <c r="L113" s="226">
        <v>12123.3</v>
      </c>
    </row>
    <row r="114" spans="1:12" ht="37.5">
      <c r="A114" s="112" t="s">
        <v>656</v>
      </c>
      <c r="B114" s="102" t="s">
        <v>509</v>
      </c>
      <c r="C114" s="103" t="s">
        <v>550</v>
      </c>
      <c r="D114" s="102" t="s">
        <v>115</v>
      </c>
      <c r="E114" s="117" t="s">
        <v>200</v>
      </c>
      <c r="F114" s="102" t="s">
        <v>581</v>
      </c>
      <c r="G114" s="224" t="s">
        <v>203</v>
      </c>
      <c r="H114" s="220">
        <v>203366731</v>
      </c>
      <c r="I114" s="102" t="s">
        <v>187</v>
      </c>
      <c r="J114" s="102">
        <v>12</v>
      </c>
      <c r="K114" s="102">
        <v>25000</v>
      </c>
      <c r="L114" s="102">
        <v>300</v>
      </c>
    </row>
    <row r="115" spans="1:12" ht="37.5">
      <c r="A115" s="112" t="s">
        <v>657</v>
      </c>
      <c r="B115" s="102" t="s">
        <v>509</v>
      </c>
      <c r="C115" s="103" t="s">
        <v>550</v>
      </c>
      <c r="D115" s="102" t="s">
        <v>115</v>
      </c>
      <c r="E115" s="117" t="s">
        <v>200</v>
      </c>
      <c r="F115" s="227">
        <v>1538</v>
      </c>
      <c r="G115" s="224" t="s">
        <v>203</v>
      </c>
      <c r="H115" s="220">
        <v>203366731</v>
      </c>
      <c r="I115" s="102" t="s">
        <v>187</v>
      </c>
      <c r="J115" s="102">
        <v>12</v>
      </c>
      <c r="K115" s="102">
        <v>6900</v>
      </c>
      <c r="L115" s="115">
        <v>82.8</v>
      </c>
    </row>
    <row r="116" spans="1:12" ht="37.5">
      <c r="A116" s="112" t="s">
        <v>658</v>
      </c>
      <c r="B116" s="102" t="s">
        <v>509</v>
      </c>
      <c r="C116" s="103" t="s">
        <v>550</v>
      </c>
      <c r="D116" s="102" t="s">
        <v>115</v>
      </c>
      <c r="E116" s="117" t="s">
        <v>200</v>
      </c>
      <c r="F116" s="227">
        <v>2435</v>
      </c>
      <c r="G116" s="224" t="s">
        <v>203</v>
      </c>
      <c r="H116" s="220">
        <v>203366731</v>
      </c>
      <c r="I116" s="102" t="s">
        <v>187</v>
      </c>
      <c r="J116" s="102">
        <v>12</v>
      </c>
      <c r="K116" s="102">
        <v>6900</v>
      </c>
      <c r="L116" s="115">
        <v>82.8</v>
      </c>
    </row>
    <row r="117" spans="1:12" ht="37.5">
      <c r="A117" s="112" t="s">
        <v>659</v>
      </c>
      <c r="B117" s="102" t="s">
        <v>509</v>
      </c>
      <c r="C117" s="103" t="s">
        <v>550</v>
      </c>
      <c r="D117" s="102" t="s">
        <v>115</v>
      </c>
      <c r="E117" s="117" t="s">
        <v>200</v>
      </c>
      <c r="F117" s="227">
        <v>4322424</v>
      </c>
      <c r="G117" s="224" t="s">
        <v>203</v>
      </c>
      <c r="H117" s="220">
        <v>203366731</v>
      </c>
      <c r="I117" s="102" t="s">
        <v>187</v>
      </c>
      <c r="J117" s="102">
        <v>12</v>
      </c>
      <c r="K117" s="102">
        <v>6900</v>
      </c>
      <c r="L117" s="115">
        <v>82.8</v>
      </c>
    </row>
    <row r="118" spans="1:12" ht="37.5">
      <c r="A118" s="112" t="s">
        <v>660</v>
      </c>
      <c r="B118" s="102" t="s">
        <v>509</v>
      </c>
      <c r="C118" s="103" t="s">
        <v>550</v>
      </c>
      <c r="D118" s="102" t="s">
        <v>115</v>
      </c>
      <c r="E118" s="117" t="s">
        <v>200</v>
      </c>
      <c r="F118" s="227">
        <v>445</v>
      </c>
      <c r="G118" s="224" t="s">
        <v>203</v>
      </c>
      <c r="H118" s="220">
        <v>203366731</v>
      </c>
      <c r="I118" s="102" t="s">
        <v>187</v>
      </c>
      <c r="J118" s="102">
        <v>12</v>
      </c>
      <c r="K118" s="102">
        <v>6900</v>
      </c>
      <c r="L118" s="115">
        <v>82.8</v>
      </c>
    </row>
    <row r="119" spans="1:12" ht="37.5">
      <c r="A119" s="112" t="s">
        <v>661</v>
      </c>
      <c r="B119" s="102" t="s">
        <v>509</v>
      </c>
      <c r="C119" s="103" t="s">
        <v>582</v>
      </c>
      <c r="D119" s="102" t="s">
        <v>115</v>
      </c>
      <c r="E119" s="117" t="s">
        <v>200</v>
      </c>
      <c r="F119" s="227" t="s">
        <v>583</v>
      </c>
      <c r="G119" s="224" t="s">
        <v>203</v>
      </c>
      <c r="H119" s="220">
        <v>203366731</v>
      </c>
      <c r="I119" s="102" t="s">
        <v>187</v>
      </c>
      <c r="J119" s="102">
        <v>12</v>
      </c>
      <c r="K119" s="102">
        <v>300000</v>
      </c>
      <c r="L119" s="115">
        <v>3600</v>
      </c>
    </row>
    <row r="120" spans="1:12" ht="37.5">
      <c r="A120" s="112" t="s">
        <v>662</v>
      </c>
      <c r="B120" s="102" t="s">
        <v>509</v>
      </c>
      <c r="C120" s="103" t="s">
        <v>584</v>
      </c>
      <c r="D120" s="102" t="s">
        <v>115</v>
      </c>
      <c r="E120" s="117" t="s">
        <v>200</v>
      </c>
      <c r="F120" s="227" t="s">
        <v>585</v>
      </c>
      <c r="G120" s="224" t="s">
        <v>203</v>
      </c>
      <c r="H120" s="220">
        <v>203366731</v>
      </c>
      <c r="I120" s="102" t="s">
        <v>187</v>
      </c>
      <c r="J120" s="102">
        <v>12</v>
      </c>
      <c r="K120" s="102">
        <v>300000</v>
      </c>
      <c r="L120" s="115">
        <v>3600</v>
      </c>
    </row>
    <row r="121" spans="1:12" ht="56.25">
      <c r="A121" s="112" t="s">
        <v>663</v>
      </c>
      <c r="B121" s="102" t="s">
        <v>509</v>
      </c>
      <c r="C121" s="103" t="s">
        <v>586</v>
      </c>
      <c r="D121" s="102" t="s">
        <v>115</v>
      </c>
      <c r="E121" s="117" t="s">
        <v>200</v>
      </c>
      <c r="F121" s="227" t="s">
        <v>587</v>
      </c>
      <c r="G121" s="224" t="s">
        <v>203</v>
      </c>
      <c r="H121" s="220">
        <v>203366731</v>
      </c>
      <c r="I121" s="102" t="s">
        <v>187</v>
      </c>
      <c r="J121" s="102">
        <v>12</v>
      </c>
      <c r="K121" s="102">
        <v>300000</v>
      </c>
      <c r="L121" s="115">
        <v>3600</v>
      </c>
    </row>
    <row r="122" spans="1:12" ht="37.5">
      <c r="A122" s="112" t="s">
        <v>664</v>
      </c>
      <c r="B122" s="102" t="s">
        <v>509</v>
      </c>
      <c r="C122" s="103" t="s">
        <v>588</v>
      </c>
      <c r="D122" s="102" t="s">
        <v>115</v>
      </c>
      <c r="E122" s="117" t="s">
        <v>200</v>
      </c>
      <c r="F122" s="227" t="s">
        <v>589</v>
      </c>
      <c r="G122" s="224" t="s">
        <v>203</v>
      </c>
      <c r="H122" s="220">
        <v>203366731</v>
      </c>
      <c r="I122" s="102" t="s">
        <v>187</v>
      </c>
      <c r="J122" s="102">
        <v>12</v>
      </c>
      <c r="K122" s="102">
        <v>300000</v>
      </c>
      <c r="L122" s="115">
        <v>3600</v>
      </c>
    </row>
    <row r="123" spans="1:12" ht="37.5">
      <c r="A123" s="112" t="s">
        <v>665</v>
      </c>
      <c r="B123" s="102" t="s">
        <v>509</v>
      </c>
      <c r="C123" s="103" t="s">
        <v>590</v>
      </c>
      <c r="D123" s="102" t="s">
        <v>115</v>
      </c>
      <c r="E123" s="117" t="s">
        <v>200</v>
      </c>
      <c r="F123" s="227" t="s">
        <v>591</v>
      </c>
      <c r="G123" s="224" t="s">
        <v>203</v>
      </c>
      <c r="H123" s="220">
        <v>203366731</v>
      </c>
      <c r="I123" s="102" t="s">
        <v>187</v>
      </c>
      <c r="J123" s="102">
        <v>12</v>
      </c>
      <c r="K123" s="102">
        <v>300000</v>
      </c>
      <c r="L123" s="115">
        <v>3600</v>
      </c>
    </row>
    <row r="124" spans="1:12" ht="37.5">
      <c r="A124" s="112" t="s">
        <v>666</v>
      </c>
      <c r="B124" s="102" t="s">
        <v>509</v>
      </c>
      <c r="C124" s="103" t="s">
        <v>592</v>
      </c>
      <c r="D124" s="102" t="s">
        <v>115</v>
      </c>
      <c r="E124" s="117" t="s">
        <v>200</v>
      </c>
      <c r="F124" s="227" t="s">
        <v>593</v>
      </c>
      <c r="G124" s="224" t="s">
        <v>203</v>
      </c>
      <c r="H124" s="220">
        <v>203366731</v>
      </c>
      <c r="I124" s="102" t="s">
        <v>187</v>
      </c>
      <c r="J124" s="102">
        <v>12</v>
      </c>
      <c r="K124" s="102">
        <v>300000</v>
      </c>
      <c r="L124" s="115">
        <v>3600</v>
      </c>
    </row>
    <row r="125" spans="1:12" ht="37.5">
      <c r="A125" s="112" t="s">
        <v>667</v>
      </c>
      <c r="B125" s="102" t="s">
        <v>509</v>
      </c>
      <c r="C125" s="103" t="s">
        <v>594</v>
      </c>
      <c r="D125" s="102" t="s">
        <v>115</v>
      </c>
      <c r="E125" s="117" t="s">
        <v>200</v>
      </c>
      <c r="F125" s="227">
        <v>41019340</v>
      </c>
      <c r="G125" s="224" t="s">
        <v>203</v>
      </c>
      <c r="H125" s="220">
        <v>203366731</v>
      </c>
      <c r="I125" s="102" t="s">
        <v>187</v>
      </c>
      <c r="J125" s="102">
        <v>12</v>
      </c>
      <c r="K125" s="102">
        <v>300000</v>
      </c>
      <c r="L125" s="115">
        <v>3600</v>
      </c>
    </row>
    <row r="126" spans="1:12" ht="37.5">
      <c r="A126" s="112" t="s">
        <v>668</v>
      </c>
      <c r="B126" s="102" t="s">
        <v>509</v>
      </c>
      <c r="C126" s="103" t="s">
        <v>595</v>
      </c>
      <c r="D126" s="102" t="s">
        <v>115</v>
      </c>
      <c r="E126" s="117" t="s">
        <v>200</v>
      </c>
      <c r="F126" s="227" t="s">
        <v>596</v>
      </c>
      <c r="G126" s="224" t="s">
        <v>203</v>
      </c>
      <c r="H126" s="220">
        <v>203366731</v>
      </c>
      <c r="I126" s="102" t="s">
        <v>187</v>
      </c>
      <c r="J126" s="102">
        <v>12</v>
      </c>
      <c r="K126" s="102">
        <v>300000</v>
      </c>
      <c r="L126" s="115">
        <v>3600</v>
      </c>
    </row>
    <row r="127" spans="1:12" ht="37.5">
      <c r="A127" s="112" t="s">
        <v>669</v>
      </c>
      <c r="B127" s="102" t="s">
        <v>509</v>
      </c>
      <c r="C127" s="103" t="s">
        <v>597</v>
      </c>
      <c r="D127" s="102" t="s">
        <v>115</v>
      </c>
      <c r="E127" s="117" t="s">
        <v>200</v>
      </c>
      <c r="F127" s="227">
        <v>41013127</v>
      </c>
      <c r="G127" s="224" t="s">
        <v>203</v>
      </c>
      <c r="H127" s="220">
        <v>203366731</v>
      </c>
      <c r="I127" s="102" t="s">
        <v>187</v>
      </c>
      <c r="J127" s="102">
        <v>12</v>
      </c>
      <c r="K127" s="102">
        <v>300000</v>
      </c>
      <c r="L127" s="115">
        <v>3600</v>
      </c>
    </row>
    <row r="128" spans="1:12" ht="37.5">
      <c r="A128" s="112" t="s">
        <v>670</v>
      </c>
      <c r="B128" s="102" t="s">
        <v>509</v>
      </c>
      <c r="C128" s="228" t="s">
        <v>598</v>
      </c>
      <c r="D128" s="102" t="s">
        <v>115</v>
      </c>
      <c r="E128" s="102" t="s">
        <v>599</v>
      </c>
      <c r="F128" s="102">
        <v>6387</v>
      </c>
      <c r="G128" s="103" t="s">
        <v>600</v>
      </c>
      <c r="H128" s="102">
        <v>201991922</v>
      </c>
      <c r="I128" s="102" t="s">
        <v>601</v>
      </c>
      <c r="J128" s="102">
        <v>1</v>
      </c>
      <c r="K128" s="102">
        <v>1247400</v>
      </c>
      <c r="L128" s="115">
        <v>1247.4000000000001</v>
      </c>
    </row>
    <row r="129" spans="1:12" ht="37.5">
      <c r="A129" s="112" t="s">
        <v>671</v>
      </c>
      <c r="B129" s="102" t="s">
        <v>509</v>
      </c>
      <c r="C129" s="103" t="s">
        <v>594</v>
      </c>
      <c r="D129" s="102" t="s">
        <v>115</v>
      </c>
      <c r="E129" s="117" t="s">
        <v>200</v>
      </c>
      <c r="F129" s="102">
        <v>170102448020</v>
      </c>
      <c r="G129" s="222" t="s">
        <v>551</v>
      </c>
      <c r="H129" s="220">
        <v>303020732</v>
      </c>
      <c r="I129" s="102" t="s">
        <v>187</v>
      </c>
      <c r="J129" s="102">
        <v>1</v>
      </c>
      <c r="K129" s="102">
        <v>3360000</v>
      </c>
      <c r="L129" s="102">
        <v>3360</v>
      </c>
    </row>
    <row r="130" spans="1:12" ht="37.5">
      <c r="A130" s="112" t="s">
        <v>672</v>
      </c>
      <c r="B130" s="102" t="s">
        <v>509</v>
      </c>
      <c r="C130" s="103" t="s">
        <v>602</v>
      </c>
      <c r="D130" s="102" t="s">
        <v>115</v>
      </c>
      <c r="E130" s="117" t="s">
        <v>200</v>
      </c>
      <c r="F130" s="227">
        <v>408</v>
      </c>
      <c r="G130" s="221" t="s">
        <v>203</v>
      </c>
      <c r="H130" s="220">
        <v>203366731</v>
      </c>
      <c r="I130" s="102" t="s">
        <v>187</v>
      </c>
      <c r="J130" s="102">
        <v>12</v>
      </c>
      <c r="K130" s="102">
        <v>6900</v>
      </c>
      <c r="L130" s="115">
        <v>82</v>
      </c>
    </row>
    <row r="131" spans="1:12" ht="37.5">
      <c r="A131" s="112" t="s">
        <v>673</v>
      </c>
      <c r="B131" s="102" t="s">
        <v>509</v>
      </c>
      <c r="C131" s="103" t="s">
        <v>602</v>
      </c>
      <c r="D131" s="102" t="s">
        <v>115</v>
      </c>
      <c r="E131" s="117" t="s">
        <v>200</v>
      </c>
      <c r="F131" s="227" t="s">
        <v>603</v>
      </c>
      <c r="G131" s="221" t="s">
        <v>203</v>
      </c>
      <c r="H131" s="220">
        <v>203366731</v>
      </c>
      <c r="I131" s="102" t="s">
        <v>187</v>
      </c>
      <c r="J131" s="102">
        <v>12</v>
      </c>
      <c r="K131" s="102">
        <v>6900</v>
      </c>
      <c r="L131" s="115">
        <v>82</v>
      </c>
    </row>
    <row r="132" spans="1:12" ht="37.5">
      <c r="A132" s="112" t="s">
        <v>674</v>
      </c>
      <c r="B132" s="102" t="s">
        <v>509</v>
      </c>
      <c r="C132" s="103" t="s">
        <v>602</v>
      </c>
      <c r="D132" s="102" t="s">
        <v>115</v>
      </c>
      <c r="E132" s="117" t="s">
        <v>200</v>
      </c>
      <c r="F132" s="227">
        <v>4218771</v>
      </c>
      <c r="G132" s="221" t="s">
        <v>203</v>
      </c>
      <c r="H132" s="220">
        <v>203366731</v>
      </c>
      <c r="I132" s="102" t="s">
        <v>187</v>
      </c>
      <c r="J132" s="102">
        <v>12</v>
      </c>
      <c r="K132" s="102">
        <v>6900</v>
      </c>
      <c r="L132" s="115">
        <v>82</v>
      </c>
    </row>
    <row r="133" spans="1:12" ht="37.5">
      <c r="A133" s="112" t="s">
        <v>675</v>
      </c>
      <c r="B133" s="102" t="s">
        <v>509</v>
      </c>
      <c r="C133" s="103" t="s">
        <v>602</v>
      </c>
      <c r="D133" s="102" t="s">
        <v>115</v>
      </c>
      <c r="E133" s="117" t="s">
        <v>200</v>
      </c>
      <c r="F133" s="227" t="s">
        <v>604</v>
      </c>
      <c r="G133" s="221" t="s">
        <v>203</v>
      </c>
      <c r="H133" s="220">
        <v>203366731</v>
      </c>
      <c r="I133" s="102" t="s">
        <v>187</v>
      </c>
      <c r="J133" s="102">
        <v>12</v>
      </c>
      <c r="K133" s="102">
        <v>13800</v>
      </c>
      <c r="L133" s="115">
        <v>165.6</v>
      </c>
    </row>
    <row r="134" spans="1:12" ht="37.5">
      <c r="A134" s="112" t="s">
        <v>676</v>
      </c>
      <c r="B134" s="102" t="s">
        <v>509</v>
      </c>
      <c r="C134" s="103" t="s">
        <v>605</v>
      </c>
      <c r="D134" s="102" t="s">
        <v>115</v>
      </c>
      <c r="E134" s="117" t="s">
        <v>200</v>
      </c>
      <c r="F134" s="227">
        <v>4218771</v>
      </c>
      <c r="G134" s="221" t="s">
        <v>203</v>
      </c>
      <c r="H134" s="220">
        <v>203366731</v>
      </c>
      <c r="I134" s="102" t="s">
        <v>187</v>
      </c>
      <c r="J134" s="102">
        <v>12</v>
      </c>
      <c r="K134" s="102">
        <v>6900</v>
      </c>
      <c r="L134" s="115">
        <v>82</v>
      </c>
    </row>
    <row r="135" spans="1:12" ht="37.5">
      <c r="A135" s="112" t="s">
        <v>677</v>
      </c>
      <c r="B135" s="102" t="s">
        <v>509</v>
      </c>
      <c r="C135" s="103" t="s">
        <v>606</v>
      </c>
      <c r="D135" s="102" t="s">
        <v>115</v>
      </c>
      <c r="E135" s="117" t="s">
        <v>200</v>
      </c>
      <c r="F135" s="102" t="s">
        <v>607</v>
      </c>
      <c r="G135" s="224" t="s">
        <v>203</v>
      </c>
      <c r="H135" s="220">
        <v>203366731</v>
      </c>
      <c r="I135" s="102" t="s">
        <v>187</v>
      </c>
      <c r="J135" s="102">
        <v>12</v>
      </c>
      <c r="K135" s="102">
        <v>300000</v>
      </c>
      <c r="L135" s="115">
        <v>3600</v>
      </c>
    </row>
    <row r="136" spans="1:12" ht="37.5">
      <c r="A136" s="112" t="s">
        <v>678</v>
      </c>
      <c r="B136" s="102" t="s">
        <v>509</v>
      </c>
      <c r="C136" s="103" t="s">
        <v>602</v>
      </c>
      <c r="D136" s="102" t="s">
        <v>115</v>
      </c>
      <c r="E136" s="117" t="s">
        <v>200</v>
      </c>
      <c r="F136" s="227">
        <v>1106</v>
      </c>
      <c r="G136" s="224" t="s">
        <v>203</v>
      </c>
      <c r="H136" s="220">
        <v>203366731</v>
      </c>
      <c r="I136" s="102" t="s">
        <v>187</v>
      </c>
      <c r="J136" s="102">
        <v>12</v>
      </c>
      <c r="K136" s="102">
        <v>6900</v>
      </c>
      <c r="L136" s="115">
        <v>82</v>
      </c>
    </row>
    <row r="137" spans="1:12" ht="37.5">
      <c r="A137" s="112" t="s">
        <v>679</v>
      </c>
      <c r="B137" s="102" t="s">
        <v>509</v>
      </c>
      <c r="C137" s="103" t="s">
        <v>602</v>
      </c>
      <c r="D137" s="102" t="s">
        <v>115</v>
      </c>
      <c r="E137" s="117" t="s">
        <v>200</v>
      </c>
      <c r="F137" s="227">
        <v>2881</v>
      </c>
      <c r="G137" s="224" t="s">
        <v>203</v>
      </c>
      <c r="H137" s="220">
        <v>203366731</v>
      </c>
      <c r="I137" s="102" t="s">
        <v>187</v>
      </c>
      <c r="J137" s="102">
        <v>12</v>
      </c>
      <c r="K137" s="102">
        <v>13800</v>
      </c>
      <c r="L137" s="115">
        <v>165.6</v>
      </c>
    </row>
    <row r="138" spans="1:12" ht="75">
      <c r="A138" s="112" t="s">
        <v>680</v>
      </c>
      <c r="B138" s="102" t="s">
        <v>509</v>
      </c>
      <c r="C138" s="228" t="s">
        <v>598</v>
      </c>
      <c r="D138" s="102" t="s">
        <v>115</v>
      </c>
      <c r="E138" s="102" t="s">
        <v>599</v>
      </c>
      <c r="F138" s="112" t="s">
        <v>608</v>
      </c>
      <c r="G138" s="103" t="s">
        <v>609</v>
      </c>
      <c r="H138" s="102">
        <v>307387233</v>
      </c>
      <c r="I138" s="102" t="s">
        <v>601</v>
      </c>
      <c r="J138" s="102">
        <v>23</v>
      </c>
      <c r="K138" s="102">
        <v>1083500</v>
      </c>
      <c r="L138" s="115">
        <v>24920.5</v>
      </c>
    </row>
    <row r="139" spans="1:12" ht="37.5">
      <c r="A139" s="112" t="s">
        <v>681</v>
      </c>
      <c r="B139" s="102" t="s">
        <v>509</v>
      </c>
      <c r="C139" s="103" t="s">
        <v>610</v>
      </c>
      <c r="D139" s="102" t="s">
        <v>115</v>
      </c>
      <c r="E139" s="117" t="s">
        <v>507</v>
      </c>
      <c r="F139" s="102" t="s">
        <v>611</v>
      </c>
      <c r="G139" s="223" t="s">
        <v>205</v>
      </c>
      <c r="H139" s="102">
        <v>305109680</v>
      </c>
      <c r="I139" s="102" t="s">
        <v>601</v>
      </c>
      <c r="J139" s="102">
        <v>53</v>
      </c>
      <c r="K139" s="102">
        <v>485700</v>
      </c>
      <c r="L139" s="115">
        <v>25742.1</v>
      </c>
    </row>
    <row r="140" spans="1:12" ht="37.5">
      <c r="A140" s="112" t="s">
        <v>682</v>
      </c>
      <c r="B140" s="102" t="s">
        <v>509</v>
      </c>
      <c r="C140" s="103" t="s">
        <v>612</v>
      </c>
      <c r="D140" s="20" t="s">
        <v>613</v>
      </c>
      <c r="E140" s="102" t="s">
        <v>614</v>
      </c>
      <c r="F140" s="102">
        <v>22504</v>
      </c>
      <c r="G140" s="103" t="s">
        <v>615</v>
      </c>
      <c r="H140" s="102">
        <v>201052713</v>
      </c>
      <c r="I140" s="102" t="s">
        <v>616</v>
      </c>
      <c r="J140" s="113">
        <v>7058.82</v>
      </c>
      <c r="K140" s="113">
        <v>1062.5</v>
      </c>
      <c r="L140" s="115">
        <v>7499.9</v>
      </c>
    </row>
    <row r="141" spans="1:12" ht="18.75">
      <c r="A141" s="112" t="s">
        <v>683</v>
      </c>
      <c r="B141" s="102" t="s">
        <v>509</v>
      </c>
      <c r="C141" s="103" t="s">
        <v>617</v>
      </c>
      <c r="D141" s="102" t="s">
        <v>358</v>
      </c>
      <c r="E141" s="117" t="s">
        <v>200</v>
      </c>
      <c r="F141" s="102">
        <v>22</v>
      </c>
      <c r="G141" s="103" t="s">
        <v>618</v>
      </c>
      <c r="H141" s="102">
        <v>300970850</v>
      </c>
      <c r="I141" s="102" t="s">
        <v>430</v>
      </c>
      <c r="J141" s="102">
        <v>2233.3000000000002</v>
      </c>
      <c r="K141" s="102">
        <v>21999968</v>
      </c>
      <c r="L141" s="115">
        <v>21999.9</v>
      </c>
    </row>
    <row r="142" spans="1:12" ht="37.5">
      <c r="A142" s="112" t="s">
        <v>684</v>
      </c>
      <c r="B142" s="102" t="s">
        <v>509</v>
      </c>
      <c r="C142" s="103" t="s">
        <v>619</v>
      </c>
      <c r="D142" s="102" t="s">
        <v>115</v>
      </c>
      <c r="E142" s="117" t="s">
        <v>200</v>
      </c>
      <c r="F142" s="102" t="s">
        <v>620</v>
      </c>
      <c r="G142" s="223" t="s">
        <v>621</v>
      </c>
      <c r="H142" s="102">
        <v>207027936</v>
      </c>
      <c r="I142" s="102" t="s">
        <v>565</v>
      </c>
      <c r="J142" s="102">
        <v>12</v>
      </c>
      <c r="K142" s="102">
        <v>25000</v>
      </c>
      <c r="L142" s="102">
        <v>300</v>
      </c>
    </row>
    <row r="143" spans="1:12" ht="93.75">
      <c r="A143" s="112" t="s">
        <v>685</v>
      </c>
      <c r="B143" s="102" t="s">
        <v>509</v>
      </c>
      <c r="C143" s="103" t="s">
        <v>622</v>
      </c>
      <c r="D143" s="102" t="s">
        <v>115</v>
      </c>
      <c r="E143" s="117" t="s">
        <v>200</v>
      </c>
      <c r="F143" s="102" t="s">
        <v>623</v>
      </c>
      <c r="G143" s="224" t="s">
        <v>203</v>
      </c>
      <c r="H143" s="102">
        <v>203366731</v>
      </c>
      <c r="I143" s="102" t="s">
        <v>565</v>
      </c>
      <c r="J143" s="102">
        <v>12</v>
      </c>
      <c r="K143" s="102">
        <v>83928</v>
      </c>
      <c r="L143" s="102">
        <v>1007.1</v>
      </c>
    </row>
    <row r="144" spans="1:12" ht="37.5">
      <c r="A144" s="112" t="s">
        <v>686</v>
      </c>
      <c r="B144" s="102" t="s">
        <v>509</v>
      </c>
      <c r="C144" s="103" t="s">
        <v>624</v>
      </c>
      <c r="D144" s="102" t="s">
        <v>115</v>
      </c>
      <c r="E144" s="117" t="s">
        <v>200</v>
      </c>
      <c r="F144" s="102" t="s">
        <v>625</v>
      </c>
      <c r="G144" s="224" t="s">
        <v>203</v>
      </c>
      <c r="H144" s="102">
        <v>203366731</v>
      </c>
      <c r="I144" s="102" t="s">
        <v>565</v>
      </c>
      <c r="J144" s="102">
        <v>12</v>
      </c>
      <c r="K144" s="102">
        <v>1048379</v>
      </c>
      <c r="L144" s="115">
        <v>12580.5</v>
      </c>
    </row>
    <row r="145" spans="1:12" ht="93.75">
      <c r="A145" s="112" t="s">
        <v>687</v>
      </c>
      <c r="B145" s="102" t="s">
        <v>509</v>
      </c>
      <c r="C145" s="103" t="s">
        <v>626</v>
      </c>
      <c r="D145" s="102" t="s">
        <v>115</v>
      </c>
      <c r="E145" s="117" t="s">
        <v>200</v>
      </c>
      <c r="F145" s="102" t="s">
        <v>627</v>
      </c>
      <c r="G145" s="224" t="s">
        <v>203</v>
      </c>
      <c r="H145" s="102">
        <v>203366731</v>
      </c>
      <c r="I145" s="102" t="s">
        <v>565</v>
      </c>
      <c r="J145" s="102">
        <v>12</v>
      </c>
      <c r="K145" s="102">
        <v>15536000</v>
      </c>
      <c r="L145" s="102">
        <v>186432</v>
      </c>
    </row>
    <row r="146" spans="1:12" ht="37.5">
      <c r="A146" s="112" t="s">
        <v>688</v>
      </c>
      <c r="B146" s="102" t="s">
        <v>509</v>
      </c>
      <c r="C146" s="103" t="s">
        <v>628</v>
      </c>
      <c r="D146" s="102" t="s">
        <v>115</v>
      </c>
      <c r="E146" s="117" t="s">
        <v>200</v>
      </c>
      <c r="F146" s="227" t="s">
        <v>629</v>
      </c>
      <c r="G146" s="221" t="s">
        <v>203</v>
      </c>
      <c r="H146" s="220">
        <v>203366731</v>
      </c>
      <c r="I146" s="102" t="s">
        <v>187</v>
      </c>
      <c r="J146" s="102">
        <v>12</v>
      </c>
      <c r="K146" s="102">
        <v>300000</v>
      </c>
      <c r="L146" s="115">
        <v>3600</v>
      </c>
    </row>
    <row r="147" spans="1:12" ht="37.5">
      <c r="A147" s="112" t="s">
        <v>689</v>
      </c>
      <c r="B147" s="102" t="s">
        <v>509</v>
      </c>
      <c r="C147" s="103" t="s">
        <v>631</v>
      </c>
      <c r="D147" s="103" t="s">
        <v>119</v>
      </c>
      <c r="E147" s="102" t="s">
        <v>117</v>
      </c>
      <c r="F147" s="102" t="s">
        <v>632</v>
      </c>
      <c r="G147" s="103" t="s">
        <v>633</v>
      </c>
      <c r="H147" s="102">
        <v>562716479</v>
      </c>
      <c r="I147" s="102" t="s">
        <v>118</v>
      </c>
      <c r="J147" s="102">
        <v>35</v>
      </c>
      <c r="K147" s="102">
        <v>55000</v>
      </c>
      <c r="L147" s="102">
        <v>1925</v>
      </c>
    </row>
    <row r="148" spans="1:12" ht="37.5">
      <c r="A148" s="112" t="s">
        <v>690</v>
      </c>
      <c r="B148" s="102" t="s">
        <v>509</v>
      </c>
      <c r="C148" s="229" t="s">
        <v>634</v>
      </c>
      <c r="D148" s="103" t="s">
        <v>119</v>
      </c>
      <c r="E148" s="102" t="s">
        <v>117</v>
      </c>
      <c r="F148" s="102" t="s">
        <v>635</v>
      </c>
      <c r="G148" s="103" t="s">
        <v>201</v>
      </c>
      <c r="H148" s="102">
        <v>309078781</v>
      </c>
      <c r="I148" s="102" t="s">
        <v>118</v>
      </c>
      <c r="J148" s="102">
        <v>46</v>
      </c>
      <c r="K148" s="114">
        <v>360000</v>
      </c>
      <c r="L148" s="102">
        <v>16560</v>
      </c>
    </row>
    <row r="149" spans="1:12" ht="18.75">
      <c r="L149" s="230">
        <f>SUM(L8:L148)</f>
        <v>4036466.0999999992</v>
      </c>
    </row>
  </sheetData>
  <mergeCells count="14">
    <mergeCell ref="I1:L1"/>
    <mergeCell ref="K2:L2"/>
    <mergeCell ref="A3:L3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K5:K6"/>
    <mergeCell ref="L5:L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9"/>
  <sheetViews>
    <sheetView view="pageBreakPreview" topLeftCell="A7" zoomScale="85" zoomScaleNormal="70" zoomScaleSheetLayoutView="85" workbookViewId="0">
      <selection activeCell="B19" sqref="B19"/>
    </sheetView>
  </sheetViews>
  <sheetFormatPr defaultColWidth="9.140625" defaultRowHeight="18.75"/>
  <cols>
    <col min="1" max="1" width="8.140625" style="22" customWidth="1"/>
    <col min="2" max="2" width="14.28515625" style="24" customWidth="1"/>
    <col min="3" max="3" width="42.85546875" style="22" customWidth="1"/>
    <col min="4" max="4" width="24.85546875" style="24" customWidth="1"/>
    <col min="5" max="5" width="27.28515625" style="24" customWidth="1"/>
    <col min="6" max="6" width="24" style="24" customWidth="1"/>
    <col min="7" max="7" width="18.5703125" style="24" customWidth="1"/>
    <col min="8" max="8" width="21.7109375" style="24" customWidth="1"/>
    <col min="9" max="9" width="16.7109375" style="22" customWidth="1"/>
    <col min="10" max="12" width="15.7109375" style="22" customWidth="1"/>
    <col min="13" max="16" width="18.7109375" style="22" customWidth="1"/>
    <col min="17" max="22" width="15.7109375" style="22" customWidth="1"/>
    <col min="23" max="16384" width="9.140625" style="22"/>
  </cols>
  <sheetData>
    <row r="1" spans="1:13" ht="93.75" customHeight="1">
      <c r="F1" s="142" t="s">
        <v>87</v>
      </c>
      <c r="G1" s="142"/>
      <c r="H1" s="142"/>
    </row>
    <row r="2" spans="1:13">
      <c r="H2" s="49"/>
    </row>
    <row r="3" spans="1:13" ht="81.75" customHeight="1">
      <c r="A3" s="150" t="s">
        <v>277</v>
      </c>
      <c r="B3" s="150"/>
      <c r="C3" s="150"/>
      <c r="D3" s="150"/>
      <c r="E3" s="150"/>
      <c r="F3" s="150"/>
      <c r="G3" s="150"/>
      <c r="H3" s="150"/>
      <c r="I3" s="23"/>
      <c r="J3" s="23"/>
      <c r="K3" s="23"/>
      <c r="L3" s="23"/>
    </row>
    <row r="4" spans="1:13">
      <c r="H4" s="25"/>
    </row>
    <row r="5" spans="1:13" ht="45" customHeight="1">
      <c r="A5" s="168" t="s">
        <v>13</v>
      </c>
      <c r="B5" s="168" t="s">
        <v>14</v>
      </c>
      <c r="C5" s="168" t="s">
        <v>55</v>
      </c>
      <c r="D5" s="168" t="s">
        <v>33</v>
      </c>
      <c r="E5" s="168" t="s">
        <v>10</v>
      </c>
      <c r="F5" s="149" t="s">
        <v>56</v>
      </c>
      <c r="G5" s="149"/>
      <c r="H5" s="168" t="s">
        <v>70</v>
      </c>
      <c r="M5" s="26"/>
    </row>
    <row r="6" spans="1:13" ht="126.75" customHeight="1">
      <c r="A6" s="169"/>
      <c r="B6" s="169"/>
      <c r="C6" s="169"/>
      <c r="D6" s="169"/>
      <c r="E6" s="169"/>
      <c r="F6" s="56" t="s">
        <v>62</v>
      </c>
      <c r="G6" s="56" t="s">
        <v>65</v>
      </c>
      <c r="H6" s="169"/>
    </row>
    <row r="7" spans="1:13" ht="93" customHeight="1">
      <c r="A7" s="27">
        <v>1</v>
      </c>
      <c r="B7" s="27" t="s">
        <v>209</v>
      </c>
      <c r="C7" s="97" t="s">
        <v>190</v>
      </c>
      <c r="D7" s="97" t="s">
        <v>191</v>
      </c>
      <c r="E7" s="216" t="s">
        <v>532</v>
      </c>
      <c r="F7" s="96" t="s">
        <v>192</v>
      </c>
      <c r="G7" s="27">
        <v>201212655</v>
      </c>
      <c r="H7" s="214">
        <v>18051997</v>
      </c>
    </row>
    <row r="8" spans="1:13" ht="75" customHeight="1">
      <c r="A8" s="27">
        <v>2</v>
      </c>
      <c r="B8" s="27" t="s">
        <v>209</v>
      </c>
      <c r="C8" s="97" t="s">
        <v>190</v>
      </c>
      <c r="D8" s="97" t="s">
        <v>191</v>
      </c>
      <c r="E8" s="216" t="s">
        <v>532</v>
      </c>
      <c r="F8" s="96" t="s">
        <v>193</v>
      </c>
      <c r="G8" s="27">
        <v>200238014</v>
      </c>
      <c r="H8" s="214">
        <v>18200000</v>
      </c>
    </row>
    <row r="9" spans="1:13" ht="72.75" customHeight="1">
      <c r="A9" s="27">
        <f t="shared" ref="A9" si="0">+A8+1</f>
        <v>3</v>
      </c>
      <c r="B9" s="27" t="s">
        <v>209</v>
      </c>
      <c r="C9" s="97" t="s">
        <v>190</v>
      </c>
      <c r="D9" s="97" t="s">
        <v>191</v>
      </c>
      <c r="E9" s="216" t="s">
        <v>532</v>
      </c>
      <c r="F9" s="96" t="s">
        <v>194</v>
      </c>
      <c r="G9" s="27">
        <v>204773938</v>
      </c>
      <c r="H9" s="214">
        <v>18531072</v>
      </c>
    </row>
    <row r="10" spans="1:13" ht="75">
      <c r="A10" s="102">
        <v>4</v>
      </c>
      <c r="B10" s="27" t="s">
        <v>209</v>
      </c>
      <c r="C10" s="97" t="s">
        <v>190</v>
      </c>
      <c r="D10" s="97" t="s">
        <v>191</v>
      </c>
      <c r="E10" s="216" t="s">
        <v>532</v>
      </c>
      <c r="F10" s="96" t="s">
        <v>195</v>
      </c>
      <c r="G10" s="213">
        <v>204801205</v>
      </c>
      <c r="H10" s="214">
        <v>18296107</v>
      </c>
    </row>
    <row r="11" spans="1:13" ht="93.75">
      <c r="A11" s="102">
        <v>5</v>
      </c>
      <c r="B11" s="27" t="s">
        <v>509</v>
      </c>
      <c r="C11" s="97" t="s">
        <v>190</v>
      </c>
      <c r="D11" s="97" t="s">
        <v>191</v>
      </c>
      <c r="E11" s="216" t="s">
        <v>532</v>
      </c>
      <c r="F11" s="96" t="s">
        <v>692</v>
      </c>
      <c r="G11" s="102">
        <v>200474347</v>
      </c>
      <c r="H11" s="102">
        <v>18174691</v>
      </c>
    </row>
    <row r="12" spans="1:13" ht="93.75">
      <c r="A12" s="102">
        <v>6</v>
      </c>
      <c r="B12" s="27" t="s">
        <v>509</v>
      </c>
      <c r="C12" s="97" t="s">
        <v>190</v>
      </c>
      <c r="D12" s="97" t="s">
        <v>191</v>
      </c>
      <c r="E12" s="216" t="s">
        <v>532</v>
      </c>
      <c r="F12" s="96" t="s">
        <v>693</v>
      </c>
      <c r="G12" s="102">
        <v>204808298</v>
      </c>
      <c r="H12" s="115">
        <v>18237655</v>
      </c>
    </row>
    <row r="13" spans="1:13">
      <c r="A13" s="99"/>
      <c r="B13" s="102"/>
      <c r="C13" s="96"/>
      <c r="D13" s="99"/>
      <c r="E13" s="99"/>
      <c r="F13" s="99"/>
      <c r="G13" s="99"/>
      <c r="H13" s="232">
        <f>SUM(H7:H12)</f>
        <v>109491522</v>
      </c>
    </row>
    <row r="14" spans="1:13">
      <c r="A14" s="99"/>
      <c r="B14" s="102"/>
      <c r="C14" s="96"/>
      <c r="D14" s="99"/>
      <c r="E14" s="99"/>
      <c r="F14" s="99"/>
      <c r="G14" s="99"/>
      <c r="H14" s="99"/>
    </row>
    <row r="15" spans="1:13">
      <c r="A15" s="99"/>
      <c r="B15" s="102"/>
      <c r="C15" s="96"/>
      <c r="D15" s="99"/>
      <c r="E15" s="99"/>
      <c r="F15" s="99"/>
      <c r="G15" s="99"/>
      <c r="H15" s="99"/>
    </row>
    <row r="16" spans="1:13">
      <c r="A16" s="99"/>
      <c r="B16" s="102"/>
      <c r="C16" s="96"/>
      <c r="D16" s="99"/>
      <c r="E16" s="99"/>
      <c r="F16" s="99"/>
      <c r="G16" s="99"/>
      <c r="H16" s="99"/>
    </row>
    <row r="17" spans="1:8">
      <c r="A17" s="99"/>
      <c r="B17" s="27"/>
      <c r="C17" s="96"/>
      <c r="D17" s="99"/>
      <c r="E17" s="99"/>
      <c r="F17" s="99"/>
      <c r="G17" s="99"/>
      <c r="H17" s="99"/>
    </row>
    <row r="18" spans="1:8" ht="70.5" customHeight="1">
      <c r="B18" s="231" t="s">
        <v>81</v>
      </c>
      <c r="C18" s="231"/>
      <c r="D18" s="231"/>
      <c r="E18" s="231"/>
      <c r="F18" s="231"/>
      <c r="G18" s="231"/>
      <c r="H18" s="231"/>
    </row>
    <row r="19" spans="1:8">
      <c r="E19" s="133"/>
    </row>
  </sheetData>
  <autoFilter ref="A5:M9">
    <filterColumn colId="6" showButton="0"/>
  </autoFilter>
  <mergeCells count="10">
    <mergeCell ref="B18:H18"/>
    <mergeCell ref="F1:H1"/>
    <mergeCell ref="H5:H6"/>
    <mergeCell ref="E5:E6"/>
    <mergeCell ref="F5:G5"/>
    <mergeCell ref="A3:H3"/>
    <mergeCell ref="A5:A6"/>
    <mergeCell ref="B5:B6"/>
    <mergeCell ref="C5:C6"/>
    <mergeCell ref="D5:D6"/>
  </mergeCells>
  <printOptions horizontalCentered="1"/>
  <pageMargins left="0.19685039370078741" right="0.19685039370078741" top="0.19685039370078741" bottom="0.19685039370078741" header="0" footer="0"/>
  <pageSetup paperSize="9" scale="7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4"/>
  <sheetViews>
    <sheetView zoomScaleNormal="100" workbookViewId="0">
      <selection activeCell="D28" sqref="D28"/>
    </sheetView>
  </sheetViews>
  <sheetFormatPr defaultColWidth="9.140625" defaultRowHeight="15"/>
  <cols>
    <col min="1" max="1" width="9.140625" style="63"/>
    <col min="2" max="2" width="27.7109375" style="68" customWidth="1"/>
    <col min="3" max="3" width="15.140625" style="67" customWidth="1"/>
    <col min="4" max="4" width="20.28515625" style="38" customWidth="1"/>
    <col min="5" max="5" width="26.42578125" style="38" customWidth="1"/>
    <col min="6" max="7" width="19.140625" style="38" customWidth="1"/>
    <col min="8" max="8" width="18.140625" style="38" customWidth="1"/>
    <col min="9" max="16384" width="9.140625" style="38"/>
  </cols>
  <sheetData>
    <row r="1" spans="1:16" ht="60.75" customHeight="1">
      <c r="F1" s="158" t="s">
        <v>130</v>
      </c>
      <c r="G1" s="136"/>
      <c r="H1" s="136"/>
    </row>
    <row r="2" spans="1:16">
      <c r="F2" s="136"/>
      <c r="G2" s="136"/>
      <c r="H2" s="136"/>
    </row>
    <row r="3" spans="1:16" ht="46.5" customHeight="1">
      <c r="A3" s="176" t="s">
        <v>129</v>
      </c>
      <c r="B3" s="176"/>
      <c r="C3" s="176"/>
      <c r="D3" s="176"/>
      <c r="E3" s="176"/>
      <c r="F3" s="176"/>
      <c r="G3" s="176"/>
      <c r="H3" s="176"/>
    </row>
    <row r="4" spans="1:16">
      <c r="H4" s="78"/>
    </row>
    <row r="5" spans="1:16" s="64" customFormat="1" ht="43.5" customHeight="1">
      <c r="A5" s="173" t="s">
        <v>13</v>
      </c>
      <c r="B5" s="173" t="s">
        <v>128</v>
      </c>
      <c r="C5" s="173" t="s">
        <v>127</v>
      </c>
      <c r="D5" s="177" t="s">
        <v>126</v>
      </c>
      <c r="E5" s="178"/>
      <c r="F5" s="173" t="s">
        <v>125</v>
      </c>
      <c r="G5" s="173" t="s">
        <v>124</v>
      </c>
      <c r="H5" s="173" t="s">
        <v>123</v>
      </c>
    </row>
    <row r="6" spans="1:16" s="64" customFormat="1" ht="105" customHeight="1">
      <c r="A6" s="174"/>
      <c r="B6" s="174"/>
      <c r="C6" s="174"/>
      <c r="D6" s="77" t="s">
        <v>122</v>
      </c>
      <c r="E6" s="77" t="s">
        <v>121</v>
      </c>
      <c r="F6" s="174"/>
      <c r="G6" s="174"/>
      <c r="H6" s="174"/>
    </row>
    <row r="7" spans="1:16">
      <c r="A7" s="72">
        <v>1</v>
      </c>
      <c r="B7" s="75"/>
      <c r="C7" s="76"/>
      <c r="D7" s="73"/>
      <c r="E7" s="73"/>
      <c r="F7" s="73"/>
      <c r="G7" s="73"/>
      <c r="H7" s="73"/>
    </row>
    <row r="8" spans="1:16">
      <c r="A8" s="72">
        <f>+A7+1</f>
        <v>2</v>
      </c>
      <c r="B8" s="75"/>
      <c r="C8" s="74"/>
      <c r="D8" s="73"/>
      <c r="E8" s="73"/>
      <c r="F8" s="73"/>
      <c r="G8" s="73"/>
      <c r="H8" s="73"/>
    </row>
    <row r="9" spans="1:16">
      <c r="A9" s="72">
        <f>+A8+1</f>
        <v>3</v>
      </c>
      <c r="B9" s="75"/>
      <c r="C9" s="74"/>
      <c r="D9" s="73"/>
      <c r="E9" s="73"/>
      <c r="F9" s="73"/>
      <c r="G9" s="73"/>
      <c r="H9" s="73"/>
    </row>
    <row r="10" spans="1:16">
      <c r="A10" s="72">
        <f>+A9+1</f>
        <v>4</v>
      </c>
      <c r="B10" s="71"/>
      <c r="C10" s="70"/>
      <c r="D10" s="69"/>
      <c r="E10" s="69"/>
      <c r="F10" s="69"/>
      <c r="G10" s="69"/>
      <c r="H10" s="69"/>
    </row>
    <row r="11" spans="1:16">
      <c r="A11" s="72">
        <f>+A10+1</f>
        <v>5</v>
      </c>
      <c r="B11" s="71"/>
      <c r="C11" s="70"/>
      <c r="D11" s="69"/>
      <c r="E11" s="69"/>
      <c r="F11" s="69"/>
      <c r="G11" s="69"/>
      <c r="H11" s="69"/>
    </row>
    <row r="12" spans="1:16">
      <c r="A12" s="72">
        <f>+A11+1</f>
        <v>6</v>
      </c>
      <c r="B12" s="71"/>
      <c r="C12" s="70"/>
      <c r="D12" s="69"/>
      <c r="E12" s="69"/>
      <c r="F12" s="69"/>
      <c r="G12" s="69"/>
      <c r="H12" s="69"/>
    </row>
    <row r="14" spans="1:16" ht="18.75">
      <c r="A14" s="175" t="s">
        <v>120</v>
      </c>
      <c r="B14" s="175"/>
      <c r="C14" s="175"/>
      <c r="D14" s="175"/>
      <c r="E14" s="175"/>
      <c r="F14" s="175"/>
      <c r="G14" s="175"/>
      <c r="H14" s="175"/>
      <c r="I14" s="39"/>
      <c r="J14" s="39"/>
      <c r="K14" s="39"/>
      <c r="L14" s="39"/>
      <c r="M14" s="39"/>
      <c r="N14" s="39"/>
      <c r="O14" s="39"/>
      <c r="P14" s="39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topLeftCell="A4" workbookViewId="0">
      <selection activeCell="H37" sqref="H37"/>
    </sheetView>
  </sheetViews>
  <sheetFormatPr defaultColWidth="9.140625" defaultRowHeight="15"/>
  <cols>
    <col min="1" max="1" width="9.140625" style="65"/>
    <col min="2" max="2" width="35" style="68" customWidth="1"/>
    <col min="3" max="3" width="12.85546875" style="68" customWidth="1"/>
    <col min="4" max="5" width="12.85546875" style="67" customWidth="1"/>
    <col min="6" max="6" width="17.28515625" style="38" customWidth="1"/>
    <col min="7" max="7" width="17.140625" style="38" customWidth="1"/>
    <col min="8" max="10" width="15" style="38" customWidth="1"/>
    <col min="11" max="11" width="16.140625" style="38" customWidth="1"/>
    <col min="12" max="16384" width="9.140625" style="38"/>
  </cols>
  <sheetData>
    <row r="1" spans="1:11" ht="73.5" customHeight="1">
      <c r="H1" s="134" t="s">
        <v>131</v>
      </c>
      <c r="I1" s="135"/>
      <c r="J1" s="135"/>
      <c r="K1" s="135"/>
    </row>
    <row r="2" spans="1:11" ht="70.150000000000006" customHeight="1">
      <c r="A2" s="176" t="s">
        <v>132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>
      <c r="K3" s="78"/>
    </row>
    <row r="4" spans="1:11" s="66" customFormat="1" ht="33" customHeight="1">
      <c r="A4" s="173" t="s">
        <v>13</v>
      </c>
      <c r="B4" s="173" t="s">
        <v>133</v>
      </c>
      <c r="C4" s="173" t="s">
        <v>134</v>
      </c>
      <c r="D4" s="173" t="s">
        <v>135</v>
      </c>
      <c r="E4" s="173" t="s">
        <v>136</v>
      </c>
      <c r="F4" s="177" t="s">
        <v>126</v>
      </c>
      <c r="G4" s="178"/>
      <c r="H4" s="173" t="s">
        <v>137</v>
      </c>
      <c r="I4" s="173" t="s">
        <v>124</v>
      </c>
      <c r="J4" s="173" t="s">
        <v>138</v>
      </c>
      <c r="K4" s="173" t="s">
        <v>139</v>
      </c>
    </row>
    <row r="5" spans="1:11" s="66" customFormat="1" ht="105.75" customHeight="1">
      <c r="A5" s="174"/>
      <c r="B5" s="174"/>
      <c r="C5" s="174"/>
      <c r="D5" s="174"/>
      <c r="E5" s="174"/>
      <c r="F5" s="77" t="s">
        <v>140</v>
      </c>
      <c r="G5" s="77" t="s">
        <v>121</v>
      </c>
      <c r="H5" s="174"/>
      <c r="I5" s="174"/>
      <c r="J5" s="174"/>
      <c r="K5" s="174"/>
    </row>
    <row r="6" spans="1:11" ht="19.5" customHeight="1">
      <c r="A6" s="79" t="s">
        <v>141</v>
      </c>
      <c r="B6" s="80" t="s">
        <v>142</v>
      </c>
      <c r="C6" s="75"/>
      <c r="D6" s="76"/>
      <c r="E6" s="76"/>
      <c r="F6" s="73"/>
      <c r="G6" s="73"/>
      <c r="H6" s="73"/>
      <c r="I6" s="73"/>
      <c r="J6" s="73"/>
      <c r="K6" s="73"/>
    </row>
    <row r="7" spans="1:11" ht="19.5" customHeight="1">
      <c r="A7" s="79"/>
      <c r="B7" s="80"/>
      <c r="C7" s="75"/>
      <c r="D7" s="76"/>
      <c r="E7" s="76"/>
      <c r="F7" s="73"/>
      <c r="G7" s="73"/>
      <c r="H7" s="73"/>
      <c r="I7" s="73"/>
      <c r="J7" s="73"/>
      <c r="K7" s="73"/>
    </row>
    <row r="8" spans="1:11" ht="19.5" customHeight="1">
      <c r="A8" s="79"/>
      <c r="B8" s="80"/>
      <c r="C8" s="75"/>
      <c r="D8" s="76"/>
      <c r="E8" s="76"/>
      <c r="F8" s="73"/>
      <c r="G8" s="73"/>
      <c r="H8" s="73"/>
      <c r="I8" s="73"/>
      <c r="J8" s="73"/>
      <c r="K8" s="73"/>
    </row>
    <row r="9" spans="1:11" ht="19.5" customHeight="1">
      <c r="A9" s="79" t="s">
        <v>143</v>
      </c>
      <c r="B9" s="80" t="s">
        <v>144</v>
      </c>
      <c r="C9" s="75"/>
      <c r="D9" s="76"/>
      <c r="E9" s="76"/>
      <c r="F9" s="73"/>
      <c r="G9" s="73"/>
      <c r="H9" s="73"/>
      <c r="I9" s="73"/>
      <c r="J9" s="73"/>
      <c r="K9" s="73"/>
    </row>
    <row r="10" spans="1:11" ht="19.5" customHeight="1">
      <c r="A10" s="79"/>
      <c r="B10" s="80"/>
      <c r="C10" s="75"/>
      <c r="D10" s="76"/>
      <c r="E10" s="76"/>
      <c r="F10" s="73"/>
      <c r="G10" s="73"/>
      <c r="H10" s="73"/>
      <c r="I10" s="73"/>
      <c r="J10" s="73"/>
      <c r="K10" s="73"/>
    </row>
    <row r="11" spans="1:11" ht="19.5" customHeight="1">
      <c r="A11" s="79"/>
      <c r="B11" s="80"/>
      <c r="C11" s="75"/>
      <c r="D11" s="76"/>
      <c r="E11" s="76"/>
      <c r="F11" s="73"/>
      <c r="G11" s="73"/>
      <c r="H11" s="73"/>
      <c r="I11" s="73"/>
      <c r="J11" s="73"/>
      <c r="K11" s="73"/>
    </row>
    <row r="12" spans="1:11" ht="19.5" customHeight="1">
      <c r="A12" s="79" t="s">
        <v>145</v>
      </c>
      <c r="B12" s="80" t="s">
        <v>146</v>
      </c>
      <c r="C12" s="75"/>
      <c r="D12" s="76"/>
      <c r="E12" s="76"/>
      <c r="F12" s="73"/>
      <c r="G12" s="73"/>
      <c r="H12" s="73"/>
      <c r="I12" s="73"/>
      <c r="J12" s="73"/>
      <c r="K12" s="73"/>
    </row>
    <row r="13" spans="1:11" ht="19.5" customHeight="1">
      <c r="A13" s="79"/>
      <c r="B13" s="80"/>
      <c r="C13" s="75"/>
      <c r="D13" s="76"/>
      <c r="E13" s="76"/>
      <c r="F13" s="73"/>
      <c r="G13" s="73"/>
      <c r="H13" s="73"/>
      <c r="I13" s="73"/>
      <c r="J13" s="73"/>
      <c r="K13" s="73"/>
    </row>
    <row r="14" spans="1:11" ht="19.5" customHeight="1">
      <c r="A14" s="79"/>
      <c r="B14" s="80"/>
      <c r="C14" s="75"/>
      <c r="D14" s="76"/>
      <c r="E14" s="76"/>
      <c r="F14" s="73"/>
      <c r="G14" s="73"/>
      <c r="H14" s="73"/>
      <c r="I14" s="73"/>
      <c r="J14" s="73"/>
      <c r="K14" s="73"/>
    </row>
    <row r="15" spans="1:11" ht="30" customHeight="1">
      <c r="A15" s="79" t="s">
        <v>147</v>
      </c>
      <c r="B15" s="80" t="s">
        <v>148</v>
      </c>
      <c r="C15" s="75"/>
      <c r="D15" s="76"/>
      <c r="E15" s="76"/>
      <c r="F15" s="73"/>
      <c r="G15" s="73"/>
      <c r="H15" s="73"/>
      <c r="I15" s="73"/>
      <c r="J15" s="73"/>
      <c r="K15" s="73"/>
    </row>
    <row r="16" spans="1:11" ht="19.5" customHeight="1">
      <c r="A16" s="79"/>
      <c r="B16" s="80"/>
      <c r="C16" s="75"/>
      <c r="D16" s="76"/>
      <c r="E16" s="76"/>
      <c r="F16" s="73"/>
      <c r="G16" s="73"/>
      <c r="H16" s="73"/>
      <c r="I16" s="73"/>
      <c r="J16" s="73"/>
      <c r="K16" s="73"/>
    </row>
    <row r="17" spans="1:11" ht="19.5" customHeight="1">
      <c r="A17" s="79"/>
      <c r="B17" s="80"/>
      <c r="C17" s="75"/>
      <c r="D17" s="76"/>
      <c r="E17" s="76"/>
      <c r="F17" s="73"/>
      <c r="G17" s="73"/>
      <c r="H17" s="73"/>
      <c r="I17" s="73"/>
      <c r="J17" s="73"/>
      <c r="K17" s="73"/>
    </row>
    <row r="18" spans="1:11" ht="19.5" customHeight="1">
      <c r="A18" s="79" t="s">
        <v>149</v>
      </c>
      <c r="B18" s="80" t="s">
        <v>150</v>
      </c>
      <c r="C18" s="75"/>
      <c r="D18" s="76"/>
      <c r="E18" s="76"/>
      <c r="F18" s="73"/>
      <c r="G18" s="73"/>
      <c r="H18" s="73"/>
      <c r="I18" s="73"/>
      <c r="J18" s="73"/>
      <c r="K18" s="73"/>
    </row>
    <row r="19" spans="1:11" ht="19.5" customHeight="1">
      <c r="A19" s="79"/>
      <c r="B19" s="80"/>
      <c r="C19" s="75"/>
      <c r="D19" s="76"/>
      <c r="E19" s="76"/>
      <c r="F19" s="73"/>
      <c r="G19" s="73"/>
      <c r="H19" s="73"/>
      <c r="I19" s="73"/>
      <c r="J19" s="73"/>
      <c r="K19" s="73"/>
    </row>
    <row r="20" spans="1:11" ht="19.5" customHeight="1">
      <c r="A20" s="79"/>
      <c r="B20" s="80"/>
      <c r="C20" s="75"/>
      <c r="D20" s="76"/>
      <c r="E20" s="76"/>
      <c r="F20" s="73"/>
      <c r="G20" s="73"/>
      <c r="H20" s="73"/>
      <c r="I20" s="73"/>
      <c r="J20" s="73"/>
      <c r="K20" s="73"/>
    </row>
    <row r="21" spans="1:11" ht="19.5" customHeight="1">
      <c r="A21" s="79" t="s">
        <v>151</v>
      </c>
      <c r="B21" s="80" t="s">
        <v>152</v>
      </c>
      <c r="C21" s="75"/>
      <c r="D21" s="76"/>
      <c r="E21" s="76"/>
      <c r="F21" s="73"/>
      <c r="G21" s="73"/>
      <c r="H21" s="73"/>
      <c r="I21" s="73"/>
      <c r="J21" s="73"/>
      <c r="K21" s="73"/>
    </row>
    <row r="22" spans="1:11" ht="19.5" customHeight="1">
      <c r="A22" s="72"/>
      <c r="B22" s="80"/>
      <c r="C22" s="75"/>
      <c r="D22" s="76"/>
      <c r="E22" s="76"/>
      <c r="F22" s="73"/>
      <c r="G22" s="73"/>
      <c r="H22" s="73"/>
      <c r="I22" s="73"/>
      <c r="J22" s="73"/>
      <c r="K22" s="73"/>
    </row>
    <row r="23" spans="1:11" ht="19.5" customHeight="1">
      <c r="A23" s="72"/>
      <c r="B23" s="75"/>
      <c r="C23" s="75"/>
      <c r="D23" s="74"/>
      <c r="E23" s="74"/>
      <c r="F23" s="73"/>
      <c r="G23" s="73"/>
      <c r="H23" s="73"/>
      <c r="I23" s="73"/>
      <c r="J23" s="73"/>
      <c r="K23" s="73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/>
  <cols>
    <col min="1" max="1" width="9.140625" style="38"/>
    <col min="2" max="2" width="18.140625" style="38" customWidth="1"/>
    <col min="3" max="3" width="34.140625" style="38" customWidth="1"/>
    <col min="4" max="4" width="22.85546875" style="38" customWidth="1"/>
    <col min="5" max="6" width="25.5703125" style="38" customWidth="1"/>
    <col min="7" max="16384" width="9.140625" style="38"/>
  </cols>
  <sheetData>
    <row r="1" spans="1:18" ht="77.25" customHeight="1">
      <c r="E1" s="134" t="s">
        <v>153</v>
      </c>
      <c r="F1" s="135"/>
    </row>
    <row r="3" spans="1:18" ht="48" customHeight="1">
      <c r="A3" s="179" t="s">
        <v>154</v>
      </c>
      <c r="B3" s="179"/>
      <c r="C3" s="179"/>
      <c r="D3" s="179"/>
      <c r="E3" s="179"/>
      <c r="F3" s="179"/>
      <c r="G3" s="81"/>
      <c r="H3" s="81"/>
      <c r="I3" s="81"/>
    </row>
    <row r="5" spans="1:18" ht="28.5">
      <c r="A5" s="79" t="s">
        <v>13</v>
      </c>
      <c r="B5" s="79" t="s">
        <v>155</v>
      </c>
      <c r="C5" s="79" t="s">
        <v>156</v>
      </c>
      <c r="D5" s="79" t="s">
        <v>157</v>
      </c>
      <c r="E5" s="79" t="s">
        <v>158</v>
      </c>
      <c r="F5" s="79" t="s">
        <v>159</v>
      </c>
      <c r="G5" s="65"/>
      <c r="H5" s="65"/>
      <c r="I5" s="65"/>
      <c r="J5" s="82"/>
      <c r="K5" s="82"/>
      <c r="L5" s="82"/>
      <c r="M5" s="82"/>
      <c r="N5" s="82"/>
      <c r="O5" s="82"/>
      <c r="P5" s="82"/>
      <c r="Q5" s="82"/>
      <c r="R5" s="82"/>
    </row>
    <row r="6" spans="1:18">
      <c r="A6" s="83"/>
      <c r="B6" s="83"/>
      <c r="C6" s="83"/>
      <c r="D6" s="69"/>
      <c r="E6" s="69"/>
      <c r="F6" s="69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1:18">
      <c r="A7" s="83"/>
      <c r="B7" s="83"/>
      <c r="C7" s="83"/>
      <c r="D7" s="69"/>
      <c r="E7" s="69"/>
      <c r="F7" s="69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</row>
    <row r="8" spans="1:18">
      <c r="A8" s="83"/>
      <c r="B8" s="83"/>
      <c r="C8" s="83"/>
      <c r="D8" s="69"/>
      <c r="E8" s="69"/>
      <c r="F8" s="69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</row>
    <row r="9" spans="1:18">
      <c r="A9" s="83"/>
      <c r="B9" s="83"/>
      <c r="C9" s="83"/>
      <c r="D9" s="69"/>
      <c r="E9" s="69"/>
      <c r="F9" s="69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18">
      <c r="A10" s="83"/>
      <c r="B10" s="83"/>
      <c r="C10" s="83"/>
      <c r="D10" s="69"/>
      <c r="E10" s="69"/>
      <c r="F10" s="69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</row>
    <row r="11" spans="1:18">
      <c r="A11" s="83"/>
      <c r="B11" s="83"/>
      <c r="C11" s="83"/>
      <c r="D11" s="69"/>
      <c r="E11" s="69"/>
      <c r="F11" s="69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18">
      <c r="A12" s="83"/>
      <c r="B12" s="83"/>
      <c r="C12" s="83"/>
      <c r="D12" s="69"/>
      <c r="E12" s="69"/>
      <c r="F12" s="69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</row>
    <row r="13" spans="1:18">
      <c r="A13" s="83"/>
      <c r="B13" s="83"/>
      <c r="C13" s="83"/>
      <c r="D13" s="69"/>
      <c r="E13" s="69"/>
      <c r="F13" s="69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</row>
    <row r="14" spans="1:18">
      <c r="A14" s="83"/>
      <c r="B14" s="83"/>
      <c r="C14" s="83"/>
      <c r="D14" s="69"/>
      <c r="E14" s="69"/>
      <c r="F14" s="69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</row>
    <row r="15" spans="1:18"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</row>
    <row r="16" spans="1:18"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</row>
    <row r="17" spans="4:18"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</row>
    <row r="18" spans="4:18"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</row>
    <row r="19" spans="4:18"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</row>
    <row r="20" spans="4:18"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</row>
    <row r="21" spans="4:18"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</row>
    <row r="22" spans="4:18"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</row>
    <row r="23" spans="4:18"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4:18"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</row>
    <row r="25" spans="4:18"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7</vt:i4>
      </vt:variant>
    </vt:vector>
  </HeadingPairs>
  <TitlesOfParts>
    <vt:vector size="23" baseType="lpstr">
      <vt:lpstr>1-илова</vt:lpstr>
      <vt:lpstr>2-илова</vt:lpstr>
      <vt:lpstr>3-илова</vt:lpstr>
      <vt:lpstr>4-илова </vt:lpstr>
      <vt:lpstr>5 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Sayyora Talipova</cp:lastModifiedBy>
  <cp:lastPrinted>2022-07-15T09:43:33Z</cp:lastPrinted>
  <dcterms:created xsi:type="dcterms:W3CDTF">2020-01-15T07:42:43Z</dcterms:created>
  <dcterms:modified xsi:type="dcterms:W3CDTF">2022-07-25T06:37:51Z</dcterms:modified>
</cp:coreProperties>
</file>