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5720" tabRatio="790" activeTab="14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'!$A$4:$Y$10</definedName>
    <definedName name="_xlnm._FilterDatabase" localSheetId="4" hidden="1">'5-илова'!$A$5:$L$59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'2-илова'!$A$1:$J$16</definedName>
    <definedName name="_xlnm.Print_Area" localSheetId="3">'4-илова '!$A$1:$L$12</definedName>
    <definedName name="_xlnm.Print_Area" localSheetId="4">'5-илова'!$A$1:$L$61</definedName>
    <definedName name="_xlnm.Print_Area" localSheetId="5">'6-илова '!$A$1:$H$12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1" l="1"/>
  <c r="H14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</calcChain>
</file>

<file path=xl/sharedStrings.xml><?xml version="1.0" encoding="utf-8"?>
<sst xmlns="http://schemas.openxmlformats.org/spreadsheetml/2006/main" count="685" uniqueCount="359">
  <si>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</si>
  <si>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</si>
  <si>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</si>
  <si>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</si>
  <si>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</si>
  <si>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</si>
  <si>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</si>
  <si>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</si>
  <si>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</si>
  <si>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</si>
  <si>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</si>
  <si>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</si>
  <si>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</si>
  <si>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</si>
  <si>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</si>
  <si>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</si>
  <si>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</si>
  <si>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</si>
  <si>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</si>
  <si>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</si>
  <si>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</si>
  <si>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</si>
  <si>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</si>
  <si>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</si>
  <si>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</si>
  <si>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...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</si>
  <si>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</si>
  <si>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</si>
  <si>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</si>
  <si>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</si>
  <si>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</si>
  <si>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</si>
  <si>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</si>
  <si>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</si>
  <si>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</si>
  <si>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</si>
  <si>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</si>
  <si>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</si>
  <si>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</si>
  <si>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</si>
  <si>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</si>
  <si>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</si>
  <si>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</si>
  <si>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</si>
  <si>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</si>
  <si>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</si>
  <si>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</si>
  <si>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</si>
  <si>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</si>
  <si>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</si>
  <si>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</si>
  <si>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</si>
  <si>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</si>
  <si>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</si>
  <si>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</si>
  <si>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</si>
  <si>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</si>
  <si>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</si>
  <si>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</si>
  <si>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</si>
  <si>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</si>
  <si>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</si>
  <si>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</si>
  <si>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</si>
  <si>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</si>
  <si>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</si>
  <si>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</si>
  <si>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</si>
  <si>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</si>
  <si>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</si>
  <si>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</si>
  <si>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</si>
  <si>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</si>
  <si>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</si>
  <si>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</si>
  <si>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</si>
  <si>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</si>
  <si>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</si>
  <si>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</si>
  <si>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</si>
  <si>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</si>
  <si>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</si>
  <si>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</si>
  <si>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</si>
  <si>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</si>
  <si>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</si>
  <si>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</si>
  <si>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</si>
  <si>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</si>
  <si>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</si>
  <si>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</si>
  <si>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</si>
  <si>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</si>
  <si>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</si>
  <si>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</si>
  <si>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</si>
  <si>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</si>
  <si>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</si>
  <si>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</si>
  <si>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</si>
  <si>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</si>
  <si>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</si>
  <si>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</si>
  <si>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</si>
  <si>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</si>
  <si>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</si>
  <si>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</si>
  <si>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</si>
  <si>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</si>
  <si>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</si>
  <si>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</si>
  <si>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</si>
  <si>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</si>
  <si>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</si>
  <si>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</si>
  <si>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</si>
  <si>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</si>
  <si>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</si>
  <si>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</si>
  <si>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</si>
  <si>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</si>
  <si>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</si>
  <si>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</si>
  <si>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</si>
  <si>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</si>
  <si>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</si>
  <si>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</si>
  <si>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</si>
  <si>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</si>
  <si>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</si>
  <si>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</si>
  <si>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</si>
  <si>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</si>
  <si>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</si>
  <si>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</si>
  <si>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</si>
  <si>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</si>
  <si>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</si>
  <si>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</si>
  <si>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</si>
  <si>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</si>
  <si>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</si>
  <si>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</si>
  <si>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</si>
  <si>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</si>
  <si>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</si>
  <si>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</si>
  <si>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</si>
  <si>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Электрон дўкон</t>
  </si>
  <si>
    <t>Аукцион</t>
  </si>
  <si>
    <t>Дона</t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</si>
  <si>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</si>
  <si>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</si>
  <si>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</si>
  <si>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</si>
  <si>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</si>
  <si>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</si>
  <si>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</si>
  <si>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</si>
  <si>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</si>
  <si>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</si>
  <si>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</si>
  <si>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</si>
  <si>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</si>
  <si>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</si>
  <si>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</si>
  <si>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</si>
  <si>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</si>
  <si>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</si>
  <si>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</si>
  <si>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</si>
  <si>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</si>
  <si>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</si>
  <si>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</si>
  <si>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</si>
  <si>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</si>
  <si>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</si>
  <si>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</si>
  <si>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</si>
  <si>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</si>
  <si>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</si>
  <si>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</si>
  <si>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</si>
  <si>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</si>
  <si>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</si>
  <si>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</si>
  <si>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</si>
  <si>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</si>
  <si>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</si>
  <si>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</si>
  <si>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</si>
  <si>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</si>
  <si>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</si>
  <si>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</si>
  <si>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</si>
  <si>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</si>
  <si>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</si>
  <si>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</si>
  <si>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</si>
  <si>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</si>
  <si>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</si>
  <si>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</si>
  <si>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</si>
  <si>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</si>
  <si>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</si>
  <si>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</si>
  <si>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</si>
  <si>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</si>
  <si>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</si>
  <si>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</si>
  <si>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</si>
  <si>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</si>
  <si>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</si>
  <si>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</si>
  <si>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</si>
  <si>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</si>
  <si>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</si>
  <si>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</si>
  <si>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</si>
  <si>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</si>
  <si>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ЎРҚ-472-сонли 09.04.2018 44-модда</t>
  </si>
  <si>
    <t>Ягона етказиб берувчи</t>
  </si>
  <si>
    <t>ой</t>
  </si>
  <si>
    <t>литр</t>
  </si>
  <si>
    <t>хизмат</t>
  </si>
  <si>
    <t xml:space="preserve"> Бюджет ташкилотининг номланиши</t>
  </si>
  <si>
    <t>Ўзбекистон Республикаси Вазирлар Маҳкамаси хузуридаги Давлат тест маркази</t>
  </si>
  <si>
    <t>Тест синовларини ўтказишга мўлжалланган катта сиғимли бино қурилиши</t>
  </si>
  <si>
    <t>2022 йил июн</t>
  </si>
  <si>
    <t>Бухоро вилоят хокимлиги инжиниринг компанияси</t>
  </si>
  <si>
    <t>бюджетдан ташқари фаолиятни ривожлантириш жамғармаси</t>
  </si>
  <si>
    <t>Бухоро шаҳар ҳокимлиги инжиниринг компанияси</t>
  </si>
  <si>
    <t>Наманган шаҳар ҳокимлиги инжиниринг компанияси</t>
  </si>
  <si>
    <t>Самарқанд шаҳар ҳокимлиги инжиниринг компанияси</t>
  </si>
  <si>
    <t>Андижон шаҳар ҳокимлиги инжиниринг компанияси</t>
  </si>
  <si>
    <t>Сирдарё шаҳар ҳокимлиги инжиниринг компанияси</t>
  </si>
  <si>
    <t>Қорақалпоғистон Рес. инжиниринг компанияси</t>
  </si>
  <si>
    <t>Наманган вилоят хокимлиги инжиниринг компанияси</t>
  </si>
  <si>
    <t>Самарқанд вилоят хокимлиги инжиниринг компанияси</t>
  </si>
  <si>
    <t>Андижон вилоят хокимлиги инжиниринг компанияси</t>
  </si>
  <si>
    <t>Сирдарё вилоят хокимлиги инжиниринг компанияси</t>
  </si>
  <si>
    <t>Қорақалпоғистон Рес. хокимлиги инжиниринг компанияси</t>
  </si>
  <si>
    <t>OOO INFO SEMANTIK</t>
  </si>
  <si>
    <t>Тонер</t>
  </si>
  <si>
    <t>Полиграфик махсулотлар</t>
  </si>
  <si>
    <t>Фелъдъегерлик хизмати</t>
  </si>
  <si>
    <t>Бюджет</t>
  </si>
  <si>
    <t>ГФС ГКСИ и ТТРУз</t>
  </si>
  <si>
    <t>Ўзбекистон почтаси АЖ</t>
  </si>
  <si>
    <t>Малака ошириш</t>
  </si>
  <si>
    <t>ЎзР Адлия вазирлиги юристлар малакасини ошириш</t>
  </si>
  <si>
    <t>киши</t>
  </si>
  <si>
    <t>Совуқ сув</t>
  </si>
  <si>
    <t>ягона етказиб берувчи</t>
  </si>
  <si>
    <t>ООО Тошкент шаҳар сув таъминоти</t>
  </si>
  <si>
    <t>куб метр</t>
  </si>
  <si>
    <t>Тўғридан тўғри</t>
  </si>
  <si>
    <t xml:space="preserve">Ўзбекистон Республикасининг Давлат бюджети, </t>
  </si>
  <si>
    <t xml:space="preserve"> 2022 йил 1-чоракда
Ўзбекистон Республикаси Вазирлар Маҳкамаси ҳузуридаги Давлат тест маркази ҳисобидан амалга оширилаётган лойиҳаларнинг ижроси тўғрисидаги
МАЪЛУМОТЛАР</t>
  </si>
  <si>
    <t>Сурхондарё</t>
  </si>
  <si>
    <t>Сурхондарё вилоят хокимлиги</t>
  </si>
  <si>
    <t xml:space="preserve"> 2022 йил 1-чоракда 
Ўзбекистон Республикаси Вазирлар Маҳкамаси ҳузуридаги Давлат тест марказининг бюджетдан ажратилган маблағларнинг  тақсимоти тўғрисида </t>
  </si>
  <si>
    <t xml:space="preserve"> 2022 йил 1-чоракда 
Ўзбекистон Республикаси Вазирлар Маҳкамаси ҳузуридаги Давлат тест маркази томонидан ўтказилган танловлар (тендерлар) ва амалга оширилган давлат харидлари тўғрисидаги
МАЪЛУМОТЛАР</t>
  </si>
  <si>
    <r>
      <t xml:space="preserve"> 2022 йил 1-чоракда
Давлат тест маркази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</si>
  <si>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Переходник</t>
  </si>
  <si>
    <t>22111007022555/18355</t>
  </si>
  <si>
    <t>QOBILOV IBROHIM NOSIR O'G'LI</t>
  </si>
  <si>
    <t>Гарнитура</t>
  </si>
  <si>
    <t>22111007024628/19330</t>
  </si>
  <si>
    <t>MELYA BROCK MCHJ</t>
  </si>
  <si>
    <t>1-чорак</t>
  </si>
  <si>
    <t>Рангли принтер учун бўёқ</t>
  </si>
  <si>
    <t xml:space="preserve">22111008100207/110049 </t>
  </si>
  <si>
    <t xml:space="preserve"> ЧП PRINT PARTS</t>
  </si>
  <si>
    <t>22111008108343/115163</t>
  </si>
  <si>
    <t>Панно</t>
  </si>
  <si>
    <t>22111008123212/126687</t>
  </si>
  <si>
    <t>ЯТТ  УМАРОВ ЖАВЛОН БАХТИЯРОВИЧ</t>
  </si>
  <si>
    <t xml:space="preserve">Психрометрик гигрометр </t>
  </si>
  <si>
    <t>22111008124998/128070</t>
  </si>
  <si>
    <t>Рахматов Номонжон Холматович</t>
  </si>
  <si>
    <t>Услуги по перевозке и доставке курьерами с использованием одного или несколько видов транспорта</t>
  </si>
  <si>
    <t>22111008134930/135567</t>
  </si>
  <si>
    <t>OOO CARGO STAR</t>
  </si>
  <si>
    <t>усл.ед</t>
  </si>
  <si>
    <t>Телекоммуникация хизматлари</t>
  </si>
  <si>
    <t>"UNIVERSAL MOBILE SYSTEMS" MAS'ULIYATI CHEKLANGAN JAMIYAT</t>
  </si>
  <si>
    <t>ГОСУДАРСТВЕННОЕ УНИТАРНОЕ ПРЕДПРИЯТИЕ "KIBERXAVFSIZLIK MARKAZI"</t>
  </si>
  <si>
    <t>Услуги в области архитектуры и инженерно-технического проектирования, технических испытаний, исследований и анализа</t>
  </si>
  <si>
    <t>22-001-60131</t>
  </si>
  <si>
    <t>Ўзбекистон миллий метрология институти давлат корхонаси</t>
  </si>
  <si>
    <t>NET-1</t>
  </si>
  <si>
    <t>"O`ZBEKTELEKOM " AKSIYADORLIK JAMIYATI</t>
  </si>
  <si>
    <t>УП ПО ТOSHISSIQUVVATI</t>
  </si>
  <si>
    <t>52-TZ</t>
  </si>
  <si>
    <t>38/57/497</t>
  </si>
  <si>
    <t>"GROSS SUG'URTA KOMPANIYASI" AKSIYADORLIK JAMIYATI</t>
  </si>
  <si>
    <t>Электрэнергия</t>
  </si>
  <si>
    <t>Узбекэнерго АЖ</t>
  </si>
  <si>
    <t>Қўриқлаш хизмати</t>
  </si>
  <si>
    <t>УППС и ООП отделения по обеспечению карантинных мероприятий ГУВД города Ташкента</t>
  </si>
  <si>
    <t>Табиий газ</t>
  </si>
  <si>
    <t>Худудгазтаъминот АЖ</t>
  </si>
  <si>
    <t>Архив хизмати</t>
  </si>
  <si>
    <t>А-1</t>
  </si>
  <si>
    <t>Ўзбекистон Миллий архиви</t>
  </si>
  <si>
    <t>Call-1028</t>
  </si>
  <si>
    <t>12-В/1218</t>
  </si>
  <si>
    <t>"O`ZBEKISTON RESPUBLIKASI MARKAZIY BANKINING "DAVLAT BELGISI"" DAVLAT UNITAR KORXONASI</t>
  </si>
  <si>
    <t>1908534723/22</t>
  </si>
  <si>
    <t>Телекоммуникация хизматлари-интернет</t>
  </si>
  <si>
    <t>NET-193</t>
  </si>
  <si>
    <t>INT-GO446/69</t>
  </si>
  <si>
    <t>14-533/3280</t>
  </si>
  <si>
    <t>05-737/3280</t>
  </si>
  <si>
    <t>0192-NET</t>
  </si>
  <si>
    <t>09-492/3280</t>
  </si>
  <si>
    <t>41020133/22</t>
  </si>
  <si>
    <t>Телекоммуникация хизматлари-телефон</t>
  </si>
  <si>
    <t>PSTN-G0109/369</t>
  </si>
  <si>
    <t>TEL-4345399</t>
  </si>
  <si>
    <t>NET-41018570</t>
  </si>
  <si>
    <t>050/2022</t>
  </si>
  <si>
    <t>52-2022/IJRO</t>
  </si>
  <si>
    <t>"UNICON-SOFT" MAS`ULIYATI CHEKLANGAN JAMIYAT</t>
  </si>
  <si>
    <t>IJRO.GOV.UZ</t>
  </si>
  <si>
    <t>А.Навоий номидаги ТДЎзТАУ хузуридаги Давлат тилида иш юритиш асосларини ўқитиш ва малака ошириш маркази</t>
  </si>
  <si>
    <t>Почта жўнатмаларини қоғоз кўринишида чоп этиш, уни конвертга жойлаштириш ва олувчиларга етказиб бериш</t>
  </si>
  <si>
    <t>My.dtm.uz сайтини экспертизадан ўтказиш.маълумотлар базасини яратиш учун техник топшириқ</t>
  </si>
  <si>
    <t>Транспорт воситасини Суғурталаш</t>
  </si>
  <si>
    <t>Бензин</t>
  </si>
  <si>
    <t>OOO UNG Petro</t>
  </si>
  <si>
    <t>Услуги цифрового телевидения</t>
  </si>
  <si>
    <t>22К-59</t>
  </si>
  <si>
    <t>ОБЩЕСТВО С ОГРАНИЧЕННОЙ ОТВЕТСТВЕННОСТЬЮ "UZDIGITAL TV"</t>
  </si>
  <si>
    <t>ТШТТ филиалининг алоқа воситалари, телефон станциялари коммутация портлари орқали тўғридан тўғри симлар берилиши хизмати</t>
  </si>
  <si>
    <t>92-22/ПП</t>
  </si>
  <si>
    <t>Доступ к Национальной сети передачи даннқх КСПД МСПД</t>
  </si>
  <si>
    <t>19-0076/MPSD-371</t>
  </si>
  <si>
    <t>Доступ к Национальной сети передачи данных Tas-IX cо скоростью 300 Мб/с по тарифному плану Teznet Business-7+</t>
  </si>
  <si>
    <t>19-669/3360</t>
  </si>
  <si>
    <t>Телекоммуникация хизматлари-телефон Жиззах шаҳрига</t>
  </si>
  <si>
    <t>Телекоммуникация хизматлари-интернет Хоразм вилоятига</t>
  </si>
  <si>
    <t>Телекоммуникация хизматлари Бухоро вилоятига</t>
  </si>
  <si>
    <t>Телекоммуникация хизматлари-интернет Самарканд вилоятига</t>
  </si>
  <si>
    <t>Телекоммуникация хизматлари-интернет Сирдарё вилоятига</t>
  </si>
  <si>
    <t>Телекоммуникация хизматлари-интернет Наманган вилоятига</t>
  </si>
  <si>
    <t>Телекоммуникация хизматлари-интернет Фарғона вилоятига</t>
  </si>
  <si>
    <t>Телекоммуникация хизматлари-интернет Андижон вилоятига</t>
  </si>
  <si>
    <t>Телекоммуникация хизматлари-интернет Қорақалпоғистон Республикасига</t>
  </si>
  <si>
    <t>Телекоммуникация хизматлари-интернет Қашқадарё вилоятига</t>
  </si>
  <si>
    <t>Телекоммуникация хизматлари-интернет Сурхондарё вилоятига</t>
  </si>
  <si>
    <t>Телекоммуникация хизматлари-интернет Навоий вилоятига</t>
  </si>
  <si>
    <t>12-3168/3180</t>
  </si>
  <si>
    <t>Давлат тест маркази томонидан 2022 йил 1-чоракда қурилиш, реконструкция қилиш ва таъмирлаш ишлари бўйича танловлар (тендерлар) ўтказилмади</t>
  </si>
  <si>
    <t>Иссиқлик қуввати</t>
  </si>
  <si>
    <r>
      <t xml:space="preserve">Давлат тест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</si>
  <si>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 2022 йил 1-чоракда                                                                                                                                                                                                                                        Давлат тест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</si>
  <si>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 1-чоракда
Давлат тест маркази Давлат мақсадли жамғармалардан ажратилган субсидиялар, кредитлар ҳамда тижорат банкларига жойлаштирилган депозитлар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</si>
</sst>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.0"/>
  </numFmts>
  <fonts count="3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Open Sans"/>
    </font>
    <font>
      <sz val="11"/>
      <color theme="1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/>
      <diagonal/>
    </border>
  </borders>
  <cellStyleXfs count="4">
    <xf numFmtId="0" fontId="0" fillId="0" borderId="0"/>
    <xf numFmtId="0" fontId="24" fillId="0" borderId="0"/>
    <xf numFmtId="0" fontId="29" fillId="0" borderId="0"/>
    <xf numFmtId="43" fontId="33" fillId="0" borderId="0" applyFont="0" applyFill="0" applyBorder="0" applyAlignment="0" applyProtection="0"/>
  </cellStyleXfs>
  <cellXfs count="218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164" fontId="28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0" fontId="32" fillId="0" borderId="18" xfId="0" applyFont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25" fillId="0" borderId="18" xfId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5" fillId="0" borderId="0" xfId="0" applyNumberFormat="1" applyFont="1" applyFill="1" applyAlignment="1">
      <alignment horizontal="center" vertical="top" wrapText="1"/>
    </xf>
    <xf numFmtId="3" fontId="5" fillId="0" borderId="9" xfId="0" applyNumberFormat="1" applyFont="1" applyFill="1" applyBorder="1" applyAlignment="1">
      <alignment horizontal="center" vertical="center" wrapText="1"/>
    </xf>
    <xf numFmtId="43" fontId="5" fillId="0" borderId="0" xfId="3" applyFont="1" applyFill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5" fillId="4" borderId="19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left" vertical="top" wrapText="1"/>
    </xf>
    <xf numFmtId="0" fontId="35" fillId="4" borderId="18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2012 йил иш режаси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14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12" sqref="A12:XFD14"/>
    </sheetView>
  </sheetViews>
  <sheetFormatPr defaultColWidth="9.140625" defaultRowHeight="18.75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>
      <c r="F1" s="138" t="s">
        <v>84</v>
      </c>
      <c r="G1" s="139"/>
    </row>
    <row r="2" spans="1:30">
      <c r="F2" s="140"/>
      <c r="G2" s="140"/>
    </row>
    <row r="3" spans="1:30" ht="4.5" customHeight="1">
      <c r="F3" s="140"/>
      <c r="G3" s="140"/>
    </row>
    <row r="4" spans="1:30">
      <c r="F4" s="140"/>
      <c r="G4" s="140"/>
    </row>
    <row r="5" spans="1:30" ht="3.75" customHeight="1"/>
    <row r="6" spans="1:30" ht="57.6" customHeight="1">
      <c r="A6" s="143" t="s">
        <v>261</v>
      </c>
      <c r="B6" s="143"/>
      <c r="C6" s="143"/>
      <c r="D6" s="143"/>
      <c r="E6" s="143"/>
      <c r="F6" s="143"/>
      <c r="G6" s="143"/>
    </row>
    <row r="7" spans="1:30">
      <c r="A7" s="144" t="s">
        <v>12</v>
      </c>
      <c r="B7" s="144"/>
      <c r="C7" s="144"/>
      <c r="D7" s="144"/>
      <c r="E7" s="144"/>
      <c r="F7" s="144"/>
      <c r="G7" s="144"/>
    </row>
    <row r="8" spans="1:30">
      <c r="G8" s="9"/>
    </row>
    <row r="9" spans="1:30" ht="32.450000000000003" customHeight="1">
      <c r="A9" s="145" t="s">
        <v>13</v>
      </c>
      <c r="B9" s="145" t="s">
        <v>225</v>
      </c>
      <c r="C9" s="145" t="s">
        <v>0</v>
      </c>
      <c r="D9" s="145"/>
      <c r="E9" s="145"/>
      <c r="F9" s="145"/>
      <c r="G9" s="145"/>
      <c r="H9" s="10"/>
      <c r="I9" s="10"/>
      <c r="J9" s="10"/>
      <c r="K9" s="10"/>
    </row>
    <row r="10" spans="1:30">
      <c r="A10" s="145"/>
      <c r="B10" s="145"/>
      <c r="C10" s="145" t="s">
        <v>5</v>
      </c>
      <c r="D10" s="145" t="s">
        <v>1</v>
      </c>
      <c r="E10" s="145"/>
      <c r="F10" s="145"/>
      <c r="G10" s="145"/>
    </row>
    <row r="11" spans="1:30" ht="112.5">
      <c r="A11" s="145"/>
      <c r="B11" s="145"/>
      <c r="C11" s="145"/>
      <c r="D11" s="7" t="s">
        <v>2</v>
      </c>
      <c r="E11" s="55" t="s">
        <v>91</v>
      </c>
      <c r="F11" s="7" t="s">
        <v>3</v>
      </c>
      <c r="G11" s="7" t="s">
        <v>4</v>
      </c>
    </row>
    <row r="12" spans="1:30" ht="28.5" hidden="1" customHeight="1">
      <c r="A12" s="15" t="e">
        <f>+#REF!+1</f>
        <v>#REF!</v>
      </c>
      <c r="B12" s="16"/>
      <c r="C12" s="22"/>
      <c r="D12" s="15"/>
      <c r="E12" s="15"/>
      <c r="F12" s="15"/>
      <c r="G12" s="17"/>
    </row>
    <row r="13" spans="1:30" ht="46.5" customHeight="1">
      <c r="A13" s="18" t="s">
        <v>25</v>
      </c>
      <c r="B13" s="20" t="s">
        <v>226</v>
      </c>
      <c r="C13" s="18">
        <v>2484772</v>
      </c>
      <c r="D13" s="18">
        <v>1584219</v>
      </c>
      <c r="E13" s="18">
        <v>396053</v>
      </c>
      <c r="F13" s="18">
        <v>504500</v>
      </c>
      <c r="G13" s="18">
        <v>0</v>
      </c>
    </row>
    <row r="14" spans="1:30" s="14" customFormat="1" ht="28.5" customHeight="1">
      <c r="A14" s="141" t="s">
        <v>19</v>
      </c>
      <c r="B14" s="142"/>
      <c r="C14" s="23">
        <v>2484772</v>
      </c>
      <c r="D14" s="18">
        <v>1584219</v>
      </c>
      <c r="E14" s="18">
        <v>396053</v>
      </c>
      <c r="F14" s="18">
        <v>504500</v>
      </c>
      <c r="G14" s="18"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/>
  <cols>
    <col min="1" max="1" width="6" style="40" customWidth="1"/>
    <col min="2" max="3" width="11.5703125" style="40" bestFit="1" customWidth="1"/>
    <col min="4" max="4" width="14.42578125" style="40" customWidth="1"/>
    <col min="5" max="5" width="16" style="40" bestFit="1" customWidth="1"/>
    <col min="6" max="6" width="15.28515625" style="40" bestFit="1" customWidth="1"/>
    <col min="7" max="7" width="13.7109375" style="40" customWidth="1"/>
    <col min="8" max="8" width="14.5703125" style="40" customWidth="1"/>
    <col min="9" max="9" width="12.28515625" style="40" customWidth="1"/>
    <col min="10" max="10" width="12.7109375" style="40" customWidth="1"/>
    <col min="11" max="11" width="12" style="40" customWidth="1"/>
    <col min="12" max="12" width="14.85546875" style="40" customWidth="1"/>
    <col min="13" max="16384" width="9.140625" style="40"/>
  </cols>
  <sheetData>
    <row r="1" spans="1:18" ht="63.75" customHeight="1">
      <c r="I1" s="190" t="s">
        <v>192</v>
      </c>
      <c r="J1" s="190"/>
      <c r="K1" s="190"/>
      <c r="L1" s="190"/>
    </row>
    <row r="4" spans="1:18" ht="48" customHeight="1">
      <c r="A4" s="184" t="s">
        <v>193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6" spans="1:18">
      <c r="A6" s="188" t="s">
        <v>13</v>
      </c>
      <c r="B6" s="188" t="s">
        <v>194</v>
      </c>
      <c r="C6" s="188" t="s">
        <v>195</v>
      </c>
      <c r="D6" s="188" t="s">
        <v>196</v>
      </c>
      <c r="E6" s="188" t="s">
        <v>197</v>
      </c>
      <c r="F6" s="188" t="s">
        <v>198</v>
      </c>
      <c r="G6" s="188" t="s">
        <v>199</v>
      </c>
      <c r="H6" s="188" t="s">
        <v>200</v>
      </c>
      <c r="I6" s="185" t="s">
        <v>201</v>
      </c>
      <c r="J6" s="186"/>
      <c r="K6" s="187"/>
      <c r="L6" s="188" t="s">
        <v>202</v>
      </c>
      <c r="M6" s="93"/>
      <c r="N6" s="93"/>
      <c r="O6" s="93"/>
      <c r="P6" s="93"/>
      <c r="Q6" s="93"/>
      <c r="R6" s="93"/>
    </row>
    <row r="7" spans="1:18" ht="28.5">
      <c r="A7" s="189"/>
      <c r="B7" s="189"/>
      <c r="C7" s="189"/>
      <c r="D7" s="189"/>
      <c r="E7" s="189"/>
      <c r="F7" s="189"/>
      <c r="G7" s="189"/>
      <c r="H7" s="189"/>
      <c r="I7" s="90" t="s">
        <v>203</v>
      </c>
      <c r="J7" s="90" t="s">
        <v>204</v>
      </c>
      <c r="K7" s="90" t="s">
        <v>205</v>
      </c>
      <c r="L7" s="189"/>
      <c r="M7" s="93"/>
      <c r="N7" s="93"/>
      <c r="O7" s="93"/>
      <c r="P7" s="93"/>
      <c r="Q7" s="93"/>
      <c r="R7" s="93"/>
    </row>
    <row r="8" spans="1:18">
      <c r="A8" s="94"/>
      <c r="B8" s="94"/>
      <c r="C8" s="94"/>
      <c r="D8" s="80"/>
      <c r="E8" s="80"/>
      <c r="F8" s="80"/>
      <c r="G8" s="80"/>
      <c r="H8" s="80"/>
      <c r="I8" s="80"/>
      <c r="J8" s="80"/>
      <c r="K8" s="80"/>
      <c r="L8" s="80"/>
      <c r="M8" s="93"/>
      <c r="N8" s="93"/>
      <c r="O8" s="93"/>
      <c r="P8" s="93"/>
      <c r="Q8" s="93"/>
      <c r="R8" s="93"/>
    </row>
    <row r="9" spans="1:18">
      <c r="A9" s="94"/>
      <c r="B9" s="94"/>
      <c r="C9" s="94"/>
      <c r="D9" s="80"/>
      <c r="E9" s="80"/>
      <c r="F9" s="80"/>
      <c r="G9" s="80"/>
      <c r="H9" s="80"/>
      <c r="I9" s="80"/>
      <c r="J9" s="80"/>
      <c r="K9" s="80"/>
      <c r="L9" s="80"/>
      <c r="M9" s="93"/>
      <c r="N9" s="93"/>
      <c r="O9" s="93"/>
      <c r="P9" s="93"/>
      <c r="Q9" s="93"/>
      <c r="R9" s="93"/>
    </row>
    <row r="10" spans="1:18">
      <c r="A10" s="94"/>
      <c r="B10" s="94"/>
      <c r="C10" s="94"/>
      <c r="D10" s="80"/>
      <c r="E10" s="80"/>
      <c r="F10" s="80"/>
      <c r="G10" s="80"/>
      <c r="H10" s="80"/>
      <c r="I10" s="80"/>
      <c r="J10" s="80"/>
      <c r="K10" s="80"/>
      <c r="L10" s="80"/>
      <c r="M10" s="93"/>
      <c r="N10" s="93"/>
      <c r="O10" s="93"/>
      <c r="P10" s="93"/>
      <c r="Q10" s="93"/>
      <c r="R10" s="93"/>
    </row>
    <row r="11" spans="1:18">
      <c r="A11" s="94"/>
      <c r="B11" s="94"/>
      <c r="C11" s="94"/>
      <c r="D11" s="80"/>
      <c r="E11" s="80"/>
      <c r="F11" s="80"/>
      <c r="G11" s="80"/>
      <c r="H11" s="80"/>
      <c r="I11" s="80"/>
      <c r="J11" s="80"/>
      <c r="K11" s="80"/>
      <c r="L11" s="80"/>
      <c r="M11" s="93"/>
      <c r="N11" s="93"/>
      <c r="O11" s="93"/>
      <c r="P11" s="93"/>
      <c r="Q11" s="93"/>
      <c r="R11" s="93"/>
    </row>
    <row r="12" spans="1:18">
      <c r="A12" s="94"/>
      <c r="B12" s="94"/>
      <c r="C12" s="94"/>
      <c r="D12" s="80"/>
      <c r="E12" s="80"/>
      <c r="F12" s="80"/>
      <c r="G12" s="80"/>
      <c r="H12" s="80"/>
      <c r="I12" s="80"/>
      <c r="J12" s="80"/>
      <c r="K12" s="80"/>
      <c r="L12" s="80"/>
      <c r="M12" s="93"/>
      <c r="N12" s="93"/>
      <c r="O12" s="93"/>
      <c r="P12" s="93"/>
      <c r="Q12" s="93"/>
      <c r="R12" s="93"/>
    </row>
    <row r="13" spans="1:18">
      <c r="A13" s="94"/>
      <c r="B13" s="94"/>
      <c r="C13" s="94"/>
      <c r="D13" s="80"/>
      <c r="E13" s="80"/>
      <c r="F13" s="80"/>
      <c r="G13" s="80"/>
      <c r="H13" s="80"/>
      <c r="I13" s="80"/>
      <c r="J13" s="80"/>
      <c r="K13" s="80"/>
      <c r="L13" s="80"/>
      <c r="M13" s="93"/>
      <c r="N13" s="93"/>
      <c r="O13" s="93"/>
      <c r="P13" s="93"/>
      <c r="Q13" s="93"/>
      <c r="R13" s="93"/>
    </row>
    <row r="14" spans="1:18">
      <c r="A14" s="94"/>
      <c r="B14" s="94"/>
      <c r="C14" s="94"/>
      <c r="D14" s="80"/>
      <c r="E14" s="80"/>
      <c r="F14" s="80"/>
      <c r="G14" s="80"/>
      <c r="H14" s="80"/>
      <c r="I14" s="80"/>
      <c r="J14" s="80"/>
      <c r="K14" s="80"/>
      <c r="L14" s="80"/>
      <c r="M14" s="93"/>
      <c r="N14" s="93"/>
      <c r="O14" s="93"/>
      <c r="P14" s="93"/>
      <c r="Q14" s="93"/>
      <c r="R14" s="93"/>
    </row>
    <row r="15" spans="1:18">
      <c r="A15" s="94"/>
      <c r="B15" s="94"/>
      <c r="C15" s="94"/>
      <c r="D15" s="80"/>
      <c r="E15" s="80"/>
      <c r="F15" s="80"/>
      <c r="G15" s="80"/>
      <c r="H15" s="80"/>
      <c r="I15" s="80"/>
      <c r="J15" s="80"/>
      <c r="K15" s="80"/>
      <c r="L15" s="80"/>
      <c r="M15" s="93"/>
      <c r="N15" s="93"/>
      <c r="O15" s="93"/>
      <c r="P15" s="93"/>
      <c r="Q15" s="93"/>
      <c r="R15" s="93"/>
    </row>
    <row r="16" spans="1:18"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</row>
    <row r="17" spans="4:18"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</row>
    <row r="18" spans="4:18"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</row>
    <row r="19" spans="4:18"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</row>
    <row r="20" spans="4:18"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</row>
    <row r="21" spans="4:18"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spans="4:18"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</row>
    <row r="23" spans="4:18"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  <row r="24" spans="4:18"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</row>
    <row r="25" spans="4:18"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</row>
    <row r="26" spans="4:18"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/>
  <cols>
    <col min="1" max="1" width="7" style="40" customWidth="1"/>
    <col min="2" max="2" width="46" style="40" customWidth="1"/>
    <col min="3" max="3" width="18" style="40" customWidth="1"/>
    <col min="4" max="4" width="44.5703125" style="40" customWidth="1"/>
    <col min="5" max="16384" width="9.140625" style="40"/>
  </cols>
  <sheetData>
    <row r="1" spans="1:4" ht="66" customHeight="1">
      <c r="D1" s="76" t="s">
        <v>206</v>
      </c>
    </row>
    <row r="2" spans="1:4" ht="67.5" customHeight="1">
      <c r="A2" s="181" t="s">
        <v>207</v>
      </c>
      <c r="B2" s="181"/>
      <c r="C2" s="181"/>
      <c r="D2" s="181"/>
    </row>
    <row r="4" spans="1:4" ht="30.75" customHeight="1">
      <c r="A4" s="95" t="s">
        <v>13</v>
      </c>
      <c r="B4" s="95" t="s">
        <v>51</v>
      </c>
      <c r="C4" s="95" t="s">
        <v>49</v>
      </c>
      <c r="D4" s="95" t="s">
        <v>208</v>
      </c>
    </row>
    <row r="5" spans="1:4">
      <c r="A5" s="96">
        <v>1</v>
      </c>
      <c r="B5" s="96"/>
      <c r="C5" s="96"/>
      <c r="D5" s="96"/>
    </row>
    <row r="6" spans="1:4">
      <c r="A6" s="96">
        <f>+A5+1</f>
        <v>2</v>
      </c>
      <c r="B6" s="97"/>
      <c r="C6" s="97"/>
      <c r="D6" s="98"/>
    </row>
    <row r="7" spans="1:4">
      <c r="A7" s="96">
        <f t="shared" ref="A7:A14" si="0">+A6+1</f>
        <v>3</v>
      </c>
      <c r="B7" s="97"/>
      <c r="C7" s="97"/>
      <c r="D7" s="98"/>
    </row>
    <row r="8" spans="1:4">
      <c r="A8" s="96">
        <f t="shared" si="0"/>
        <v>4</v>
      </c>
      <c r="B8" s="97"/>
      <c r="C8" s="97"/>
      <c r="D8" s="98"/>
    </row>
    <row r="9" spans="1:4">
      <c r="A9" s="96">
        <f t="shared" si="0"/>
        <v>5</v>
      </c>
      <c r="B9" s="97"/>
      <c r="C9" s="97"/>
      <c r="D9" s="98"/>
    </row>
    <row r="10" spans="1:4">
      <c r="A10" s="96">
        <f t="shared" si="0"/>
        <v>6</v>
      </c>
      <c r="B10" s="97"/>
      <c r="C10" s="97"/>
      <c r="D10" s="98"/>
    </row>
    <row r="11" spans="1:4">
      <c r="A11" s="96">
        <f t="shared" si="0"/>
        <v>7</v>
      </c>
      <c r="B11" s="97"/>
      <c r="C11" s="97"/>
      <c r="D11" s="98"/>
    </row>
    <row r="12" spans="1:4">
      <c r="A12" s="96">
        <f t="shared" si="0"/>
        <v>8</v>
      </c>
      <c r="B12" s="97"/>
      <c r="C12" s="97"/>
      <c r="D12" s="98"/>
    </row>
    <row r="13" spans="1:4">
      <c r="A13" s="96">
        <f t="shared" si="0"/>
        <v>9</v>
      </c>
      <c r="B13" s="97"/>
      <c r="C13" s="97"/>
      <c r="D13" s="98"/>
    </row>
    <row r="14" spans="1:4">
      <c r="A14" s="96">
        <f t="shared" si="0"/>
        <v>10</v>
      </c>
      <c r="B14" s="97"/>
      <c r="C14" s="97"/>
      <c r="D14" s="9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/>
  <cols>
    <col min="1" max="1" width="7" style="40" customWidth="1"/>
    <col min="2" max="2" width="38.42578125" style="40" customWidth="1"/>
    <col min="3" max="3" width="22.140625" style="40" customWidth="1"/>
    <col min="4" max="4" width="47.28515625" style="40" customWidth="1"/>
    <col min="5" max="16384" width="9.140625" style="40"/>
  </cols>
  <sheetData>
    <row r="1" spans="1:4" ht="60" customHeight="1">
      <c r="D1" s="76" t="s">
        <v>209</v>
      </c>
    </row>
    <row r="2" spans="1:4" ht="64.5" customHeight="1">
      <c r="A2" s="181" t="s">
        <v>210</v>
      </c>
      <c r="B2" s="181"/>
      <c r="C2" s="181"/>
      <c r="D2" s="181"/>
    </row>
    <row r="4" spans="1:4" ht="30.75" customHeight="1">
      <c r="A4" s="95" t="s">
        <v>13</v>
      </c>
      <c r="B4" s="95" t="s">
        <v>51</v>
      </c>
      <c r="C4" s="95" t="s">
        <v>49</v>
      </c>
      <c r="D4" s="95" t="s">
        <v>208</v>
      </c>
    </row>
    <row r="5" spans="1:4">
      <c r="A5" s="96">
        <v>1</v>
      </c>
      <c r="B5" s="96"/>
      <c r="C5" s="96"/>
      <c r="D5" s="96"/>
    </row>
    <row r="6" spans="1:4">
      <c r="A6" s="96">
        <f>+A5+1</f>
        <v>2</v>
      </c>
      <c r="B6" s="97"/>
      <c r="C6" s="97"/>
      <c r="D6" s="98"/>
    </row>
    <row r="7" spans="1:4">
      <c r="A7" s="96">
        <f t="shared" ref="A7:A14" si="0">+A6+1</f>
        <v>3</v>
      </c>
      <c r="B7" s="97"/>
      <c r="C7" s="97"/>
      <c r="D7" s="98"/>
    </row>
    <row r="8" spans="1:4">
      <c r="A8" s="96">
        <f t="shared" si="0"/>
        <v>4</v>
      </c>
      <c r="B8" s="97"/>
      <c r="C8" s="97"/>
      <c r="D8" s="98"/>
    </row>
    <row r="9" spans="1:4">
      <c r="A9" s="96">
        <f t="shared" si="0"/>
        <v>5</v>
      </c>
      <c r="B9" s="97"/>
      <c r="C9" s="97"/>
      <c r="D9" s="98"/>
    </row>
    <row r="10" spans="1:4">
      <c r="A10" s="96">
        <f t="shared" si="0"/>
        <v>6</v>
      </c>
      <c r="B10" s="97"/>
      <c r="C10" s="97"/>
      <c r="D10" s="98"/>
    </row>
    <row r="11" spans="1:4">
      <c r="A11" s="96">
        <f t="shared" si="0"/>
        <v>7</v>
      </c>
      <c r="B11" s="97"/>
      <c r="C11" s="97"/>
      <c r="D11" s="98"/>
    </row>
    <row r="12" spans="1:4">
      <c r="A12" s="96">
        <f t="shared" si="0"/>
        <v>8</v>
      </c>
      <c r="B12" s="97"/>
      <c r="C12" s="97"/>
      <c r="D12" s="98"/>
    </row>
    <row r="13" spans="1:4">
      <c r="A13" s="96">
        <f t="shared" si="0"/>
        <v>9</v>
      </c>
      <c r="B13" s="97"/>
      <c r="C13" s="97"/>
      <c r="D13" s="98"/>
    </row>
    <row r="14" spans="1:4">
      <c r="A14" s="96">
        <f t="shared" si="0"/>
        <v>10</v>
      </c>
      <c r="B14" s="97"/>
      <c r="C14" s="97"/>
      <c r="D14" s="9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/>
  <cols>
    <col min="1" max="1" width="9.140625" style="40"/>
    <col min="2" max="2" width="52.85546875" style="40" customWidth="1"/>
    <col min="3" max="3" width="20.85546875" style="40" customWidth="1"/>
    <col min="4" max="4" width="55.85546875" style="40" customWidth="1"/>
    <col min="5" max="16384" width="9.140625" style="40"/>
  </cols>
  <sheetData>
    <row r="1" spans="1:10" ht="78.75">
      <c r="A1" s="99"/>
      <c r="B1" s="100"/>
      <c r="C1" s="99"/>
      <c r="D1" s="101" t="s">
        <v>211</v>
      </c>
    </row>
    <row r="2" spans="1:10" ht="72.75" customHeight="1">
      <c r="A2" s="181" t="s">
        <v>212</v>
      </c>
      <c r="B2" s="181"/>
      <c r="C2" s="181"/>
      <c r="D2" s="181"/>
      <c r="E2" s="102"/>
      <c r="F2" s="102"/>
      <c r="G2" s="102"/>
      <c r="H2" s="102"/>
      <c r="I2" s="102"/>
      <c r="J2" s="102"/>
    </row>
    <row r="3" spans="1:10" ht="19.5">
      <c r="A3" s="192" t="s">
        <v>213</v>
      </c>
      <c r="B3" s="192"/>
      <c r="C3" s="192"/>
      <c r="D3" s="192"/>
    </row>
    <row r="4" spans="1:10" ht="18.75">
      <c r="A4" s="99"/>
      <c r="B4" s="99"/>
      <c r="C4" s="99"/>
      <c r="D4" s="99"/>
    </row>
    <row r="5" spans="1:10" ht="24.75" customHeight="1">
      <c r="A5" s="193" t="s">
        <v>13</v>
      </c>
      <c r="B5" s="193" t="s">
        <v>214</v>
      </c>
      <c r="C5" s="193" t="s">
        <v>215</v>
      </c>
      <c r="D5" s="193" t="s">
        <v>216</v>
      </c>
    </row>
    <row r="6" spans="1:10" ht="26.25" customHeight="1">
      <c r="A6" s="193"/>
      <c r="B6" s="193"/>
      <c r="C6" s="193"/>
      <c r="D6" s="193"/>
    </row>
    <row r="7" spans="1:10" ht="18.75">
      <c r="A7" s="103"/>
      <c r="B7" s="104"/>
      <c r="C7" s="104"/>
      <c r="D7" s="104"/>
    </row>
    <row r="8" spans="1:10" ht="18.75">
      <c r="A8" s="103"/>
      <c r="B8" s="105"/>
      <c r="C8" s="103"/>
      <c r="D8" s="103"/>
    </row>
    <row r="9" spans="1:10" ht="18.75">
      <c r="A9" s="103"/>
      <c r="B9" s="105"/>
      <c r="C9" s="104"/>
      <c r="D9" s="104"/>
    </row>
    <row r="10" spans="1:10" ht="18.75">
      <c r="A10" s="103"/>
      <c r="B10" s="105"/>
      <c r="C10" s="104"/>
      <c r="D10" s="104"/>
    </row>
    <row r="11" spans="1:10" ht="18.75">
      <c r="A11" s="103"/>
      <c r="B11" s="105"/>
      <c r="C11" s="103"/>
      <c r="D11" s="104"/>
    </row>
    <row r="12" spans="1:10" ht="18.75">
      <c r="A12" s="103"/>
      <c r="B12" s="104"/>
      <c r="C12" s="104"/>
      <c r="D12" s="104"/>
    </row>
    <row r="15" spans="1:10" ht="15.75" customHeight="1">
      <c r="A15" s="191" t="s">
        <v>217</v>
      </c>
      <c r="B15" s="191"/>
      <c r="C15" s="191"/>
      <c r="D15" s="191"/>
    </row>
    <row r="16" spans="1:10">
      <c r="A16" s="191"/>
      <c r="B16" s="191"/>
      <c r="C16" s="191"/>
      <c r="D16" s="191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D10" sqref="D10"/>
    </sheetView>
  </sheetViews>
  <sheetFormatPr defaultRowHeight="15"/>
  <cols>
    <col min="1" max="1" width="6.7109375" style="40" customWidth="1"/>
    <col min="2" max="2" width="24.7109375" style="40" customWidth="1"/>
    <col min="3" max="3" width="14.5703125" style="40" customWidth="1"/>
    <col min="4" max="6" width="27.42578125" style="40" customWidth="1"/>
    <col min="7" max="7" width="11" style="40" customWidth="1"/>
    <col min="8" max="8" width="18" style="40" customWidth="1"/>
    <col min="9" max="9" width="12.42578125" style="40" customWidth="1"/>
    <col min="10" max="10" width="13.7109375" style="40" customWidth="1"/>
    <col min="11" max="11" width="14.85546875" style="40" customWidth="1"/>
    <col min="12" max="16384" width="9.140625" style="40"/>
  </cols>
  <sheetData>
    <row r="1" spans="1:11" ht="66" customHeight="1">
      <c r="A1" s="6"/>
      <c r="B1" s="6"/>
      <c r="C1" s="6"/>
      <c r="D1" s="6"/>
      <c r="E1" s="6"/>
      <c r="H1" s="162" t="s">
        <v>89</v>
      </c>
      <c r="I1" s="140"/>
      <c r="J1" s="140"/>
      <c r="K1" s="140"/>
    </row>
    <row r="2" spans="1:11" ht="18.75">
      <c r="A2" s="6"/>
      <c r="B2" s="6"/>
      <c r="C2" s="6"/>
      <c r="D2" s="6"/>
      <c r="E2" s="6"/>
      <c r="I2" s="140"/>
      <c r="J2" s="140"/>
      <c r="K2" s="140"/>
    </row>
    <row r="3" spans="1:11" ht="63" customHeight="1">
      <c r="A3" s="143" t="s">
        <v>358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18.7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ht="37.5">
      <c r="A5" s="6"/>
      <c r="B5" s="13" t="s">
        <v>29</v>
      </c>
      <c r="C5" s="13"/>
      <c r="D5" s="6"/>
      <c r="E5" s="6"/>
      <c r="F5" s="6"/>
      <c r="G5" s="6"/>
      <c r="H5" s="6"/>
      <c r="I5" s="6"/>
      <c r="J5" s="6"/>
      <c r="K5" s="35"/>
    </row>
    <row r="6" spans="1:11" s="65" customFormat="1" ht="35.25" customHeight="1">
      <c r="A6" s="197" t="s">
        <v>13</v>
      </c>
      <c r="B6" s="197" t="s">
        <v>23</v>
      </c>
      <c r="C6" s="197" t="s">
        <v>49</v>
      </c>
      <c r="D6" s="197" t="s">
        <v>32</v>
      </c>
      <c r="E6" s="197" t="s">
        <v>35</v>
      </c>
      <c r="F6" s="197" t="s">
        <v>72</v>
      </c>
      <c r="G6" s="197" t="s">
        <v>27</v>
      </c>
      <c r="H6" s="197"/>
      <c r="I6" s="197" t="s">
        <v>77</v>
      </c>
      <c r="J6" s="197"/>
      <c r="K6" s="197"/>
    </row>
    <row r="7" spans="1:11" s="65" customFormat="1" ht="48" customHeight="1">
      <c r="A7" s="197"/>
      <c r="B7" s="197"/>
      <c r="C7" s="197"/>
      <c r="D7" s="197"/>
      <c r="E7" s="197"/>
      <c r="F7" s="197"/>
      <c r="G7" s="64" t="s">
        <v>31</v>
      </c>
      <c r="H7" s="64" t="s">
        <v>20</v>
      </c>
      <c r="I7" s="64" t="s">
        <v>78</v>
      </c>
      <c r="J7" s="64" t="s">
        <v>79</v>
      </c>
      <c r="K7" s="64" t="s">
        <v>80</v>
      </c>
    </row>
    <row r="8" spans="1:11" ht="18.75" customHeight="1">
      <c r="A8" s="66">
        <v>1</v>
      </c>
      <c r="B8" s="194" t="s">
        <v>93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1:11" ht="18.75">
      <c r="A9" s="32">
        <f>+A8+1</f>
        <v>2</v>
      </c>
      <c r="B9" s="33"/>
      <c r="C9" s="33"/>
      <c r="D9" s="32"/>
      <c r="E9" s="32"/>
      <c r="F9" s="32"/>
      <c r="G9" s="32"/>
      <c r="H9" s="32"/>
      <c r="I9" s="32"/>
      <c r="J9" s="32"/>
      <c r="K9" s="34"/>
    </row>
    <row r="10" spans="1:11" ht="18.75">
      <c r="A10" s="32">
        <f t="shared" ref="A10" si="0">+A9+1</f>
        <v>3</v>
      </c>
      <c r="B10" s="33"/>
      <c r="C10" s="33"/>
      <c r="D10" s="32"/>
      <c r="E10" s="32"/>
      <c r="F10" s="32"/>
      <c r="G10" s="32"/>
      <c r="H10" s="32"/>
      <c r="I10" s="32"/>
      <c r="J10" s="32"/>
      <c r="K10" s="34"/>
    </row>
    <row r="11" spans="1:11" ht="18.75">
      <c r="A11" s="145" t="s">
        <v>19</v>
      </c>
      <c r="B11" s="145"/>
      <c r="C11" s="63" t="s">
        <v>76</v>
      </c>
      <c r="D11" s="63">
        <f t="shared" ref="D11:I11" si="1">SUM(D8:D10)</f>
        <v>0</v>
      </c>
      <c r="E11" s="63">
        <f t="shared" si="1"/>
        <v>0</v>
      </c>
      <c r="F11" s="63">
        <f t="shared" si="1"/>
        <v>0</v>
      </c>
      <c r="G11" s="63">
        <f t="shared" si="1"/>
        <v>0</v>
      </c>
      <c r="H11" s="63">
        <f t="shared" si="1"/>
        <v>0</v>
      </c>
      <c r="I11" s="63">
        <f t="shared" si="1"/>
        <v>0</v>
      </c>
      <c r="J11" s="63">
        <v>0</v>
      </c>
      <c r="K11" s="63">
        <f>SUM(K8:K10)</f>
        <v>0</v>
      </c>
    </row>
    <row r="13" spans="1:11" ht="18.75">
      <c r="A13" s="6"/>
      <c r="B13" s="62" t="s">
        <v>30</v>
      </c>
      <c r="C13" s="13"/>
      <c r="D13" s="6"/>
      <c r="E13" s="6"/>
      <c r="F13" s="35"/>
      <c r="G13" s="35"/>
      <c r="H13" s="35"/>
      <c r="I13" s="6"/>
      <c r="J13" s="6"/>
      <c r="K13" s="35"/>
    </row>
    <row r="14" spans="1:11" ht="15" customHeight="1">
      <c r="A14" s="197" t="s">
        <v>13</v>
      </c>
      <c r="B14" s="197" t="s">
        <v>24</v>
      </c>
      <c r="C14" s="197" t="s">
        <v>49</v>
      </c>
      <c r="D14" s="197" t="s">
        <v>32</v>
      </c>
      <c r="E14" s="197" t="s">
        <v>35</v>
      </c>
      <c r="F14" s="197" t="s">
        <v>72</v>
      </c>
      <c r="G14" s="202" t="s">
        <v>26</v>
      </c>
      <c r="H14" s="203"/>
      <c r="I14" s="203"/>
      <c r="J14" s="203"/>
      <c r="K14" s="204"/>
    </row>
    <row r="15" spans="1:11" ht="48.6" customHeight="1">
      <c r="A15" s="197"/>
      <c r="B15" s="197"/>
      <c r="C15" s="197"/>
      <c r="D15" s="197"/>
      <c r="E15" s="197"/>
      <c r="F15" s="197"/>
      <c r="G15" s="205"/>
      <c r="H15" s="206"/>
      <c r="I15" s="206"/>
      <c r="J15" s="206"/>
      <c r="K15" s="207"/>
    </row>
    <row r="16" spans="1:11" ht="18.75">
      <c r="A16" s="32">
        <v>1</v>
      </c>
      <c r="B16" s="33"/>
      <c r="C16" s="33"/>
      <c r="D16" s="32"/>
      <c r="E16" s="32"/>
      <c r="F16" s="32"/>
      <c r="G16" s="199"/>
      <c r="H16" s="200"/>
      <c r="I16" s="200"/>
      <c r="J16" s="200"/>
      <c r="K16" s="201"/>
    </row>
    <row r="17" spans="1:11" ht="18.75">
      <c r="A17" s="32">
        <f>+A16+1</f>
        <v>2</v>
      </c>
      <c r="B17" s="33"/>
      <c r="C17" s="33"/>
      <c r="D17" s="32"/>
      <c r="E17" s="32"/>
      <c r="F17" s="32"/>
      <c r="G17" s="199"/>
      <c r="H17" s="200"/>
      <c r="I17" s="200"/>
      <c r="J17" s="200"/>
      <c r="K17" s="201"/>
    </row>
    <row r="18" spans="1:11" ht="18.75">
      <c r="A18" s="32">
        <f t="shared" ref="A18" si="2">+A17+1</f>
        <v>3</v>
      </c>
      <c r="B18" s="33"/>
      <c r="C18" s="33"/>
      <c r="D18" s="32"/>
      <c r="E18" s="32"/>
      <c r="F18" s="32"/>
      <c r="G18" s="199"/>
      <c r="H18" s="200"/>
      <c r="I18" s="200"/>
      <c r="J18" s="200"/>
      <c r="K18" s="201"/>
    </row>
    <row r="19" spans="1:11" ht="18.75">
      <c r="A19" s="145" t="s">
        <v>19</v>
      </c>
      <c r="B19" s="145"/>
      <c r="C19" s="63" t="s">
        <v>76</v>
      </c>
      <c r="D19" s="63">
        <f>SUM(D16:D18)</f>
        <v>0</v>
      </c>
      <c r="E19" s="63">
        <f>SUM(E16:E18)</f>
        <v>0</v>
      </c>
      <c r="F19" s="63">
        <f>SUM(F16:F18)</f>
        <v>0</v>
      </c>
      <c r="G19" s="199" t="s">
        <v>76</v>
      </c>
      <c r="H19" s="200"/>
      <c r="I19" s="200"/>
      <c r="J19" s="200"/>
      <c r="K19" s="201"/>
    </row>
    <row r="22" spans="1:11" ht="18.75">
      <c r="A22" s="6"/>
      <c r="B22" s="62" t="s">
        <v>43</v>
      </c>
      <c r="C22" s="13"/>
      <c r="D22" s="6"/>
      <c r="E22" s="6"/>
      <c r="F22" s="35"/>
      <c r="G22" s="35"/>
      <c r="H22" s="35"/>
      <c r="I22" s="6"/>
      <c r="J22" s="6"/>
      <c r="K22" s="35"/>
    </row>
    <row r="23" spans="1:11" ht="16.5" customHeight="1">
      <c r="A23" s="197" t="s">
        <v>13</v>
      </c>
      <c r="B23" s="197" t="s">
        <v>46</v>
      </c>
      <c r="C23" s="197" t="s">
        <v>49</v>
      </c>
      <c r="D23" s="197" t="s">
        <v>47</v>
      </c>
      <c r="E23" s="197" t="s">
        <v>44</v>
      </c>
      <c r="F23" s="197" t="s">
        <v>73</v>
      </c>
      <c r="G23" s="202" t="s">
        <v>45</v>
      </c>
      <c r="H23" s="203"/>
      <c r="I23" s="203"/>
      <c r="J23" s="203"/>
      <c r="K23" s="204"/>
    </row>
    <row r="24" spans="1:11" ht="34.5" customHeight="1">
      <c r="A24" s="197"/>
      <c r="B24" s="197"/>
      <c r="C24" s="197"/>
      <c r="D24" s="197"/>
      <c r="E24" s="197"/>
      <c r="F24" s="197"/>
      <c r="G24" s="205"/>
      <c r="H24" s="206"/>
      <c r="I24" s="206"/>
      <c r="J24" s="206"/>
      <c r="K24" s="207"/>
    </row>
    <row r="25" spans="1:11" ht="18.75">
      <c r="A25" s="32">
        <v>1</v>
      </c>
      <c r="B25" s="33"/>
      <c r="C25" s="33"/>
      <c r="D25" s="32"/>
      <c r="E25" s="32"/>
      <c r="F25" s="32"/>
      <c r="G25" s="199"/>
      <c r="H25" s="200"/>
      <c r="I25" s="200"/>
      <c r="J25" s="200"/>
      <c r="K25" s="201"/>
    </row>
    <row r="26" spans="1:11" ht="18.75">
      <c r="A26" s="32">
        <f>+A25+1</f>
        <v>2</v>
      </c>
      <c r="B26" s="33"/>
      <c r="C26" s="33"/>
      <c r="D26" s="32"/>
      <c r="E26" s="32"/>
      <c r="F26" s="32"/>
      <c r="G26" s="199"/>
      <c r="H26" s="200"/>
      <c r="I26" s="200"/>
      <c r="J26" s="200"/>
      <c r="K26" s="201"/>
    </row>
    <row r="27" spans="1:11" ht="18.75">
      <c r="A27" s="32">
        <f t="shared" ref="A27" si="3">+A26+1</f>
        <v>3</v>
      </c>
      <c r="B27" s="33"/>
      <c r="C27" s="33"/>
      <c r="D27" s="32"/>
      <c r="E27" s="32"/>
      <c r="F27" s="32"/>
      <c r="G27" s="199"/>
      <c r="H27" s="200"/>
      <c r="I27" s="200"/>
      <c r="J27" s="200"/>
      <c r="K27" s="201"/>
    </row>
    <row r="28" spans="1:11" ht="18.75">
      <c r="A28" s="145" t="s">
        <v>19</v>
      </c>
      <c r="B28" s="145"/>
      <c r="C28" s="63"/>
      <c r="D28" s="63">
        <f>SUM(D25:D27)</f>
        <v>0</v>
      </c>
      <c r="E28" s="63">
        <f>SUM(E25:E27)</f>
        <v>0</v>
      </c>
      <c r="F28" s="63">
        <f>SUM(F25:F27)</f>
        <v>0</v>
      </c>
      <c r="G28" s="199" t="s">
        <v>76</v>
      </c>
      <c r="H28" s="200"/>
      <c r="I28" s="200"/>
      <c r="J28" s="200"/>
      <c r="K28" s="201"/>
    </row>
    <row r="30" spans="1:11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tabSelected="1" view="pageBreakPreview" zoomScaleNormal="100" zoomScaleSheetLayoutView="100" workbookViewId="0">
      <selection activeCell="A3" sqref="A3:J3"/>
    </sheetView>
  </sheetViews>
  <sheetFormatPr defaultColWidth="9.140625" defaultRowHeight="15.75"/>
  <cols>
    <col min="1" max="1" width="6" style="36" customWidth="1"/>
    <col min="2" max="2" width="17.28515625" style="36" customWidth="1"/>
    <col min="3" max="3" width="13.7109375" style="36" customWidth="1"/>
    <col min="4" max="7" width="20.85546875" style="36" customWidth="1"/>
    <col min="8" max="8" width="17.5703125" style="36" customWidth="1"/>
    <col min="9" max="9" width="19.28515625" style="36" customWidth="1"/>
    <col min="10" max="10" width="14" style="36" customWidth="1"/>
    <col min="11" max="13" width="18.7109375" style="36" customWidth="1"/>
    <col min="14" max="14" width="15.7109375" style="36" customWidth="1"/>
    <col min="15" max="19" width="15.7109375" style="37" customWidth="1"/>
    <col min="20" max="16384" width="9.140625" style="37"/>
  </cols>
  <sheetData>
    <row r="1" spans="1:10" ht="66.75" customHeight="1">
      <c r="H1" s="208" t="s">
        <v>90</v>
      </c>
      <c r="I1" s="208"/>
      <c r="J1" s="208"/>
    </row>
    <row r="3" spans="1:10" s="36" customFormat="1" ht="73.5" customHeight="1">
      <c r="A3" s="184" t="s">
        <v>356</v>
      </c>
      <c r="B3" s="184"/>
      <c r="C3" s="184"/>
      <c r="D3" s="184"/>
      <c r="E3" s="184"/>
      <c r="F3" s="184"/>
      <c r="G3" s="184"/>
      <c r="H3" s="184"/>
      <c r="I3" s="184"/>
      <c r="J3" s="184"/>
    </row>
    <row r="5" spans="1:10" s="36" customFormat="1" ht="47.25" customHeight="1">
      <c r="A5" s="212" t="s">
        <v>74</v>
      </c>
      <c r="B5" s="212" t="s">
        <v>36</v>
      </c>
      <c r="C5" s="212" t="s">
        <v>75</v>
      </c>
      <c r="D5" s="209" t="s">
        <v>37</v>
      </c>
      <c r="E5" s="210"/>
      <c r="F5" s="213" t="s">
        <v>42</v>
      </c>
      <c r="G5" s="213" t="s">
        <v>40</v>
      </c>
      <c r="H5" s="213" t="s">
        <v>67</v>
      </c>
      <c r="I5" s="213" t="s">
        <v>68</v>
      </c>
      <c r="J5" s="213" t="s">
        <v>22</v>
      </c>
    </row>
    <row r="6" spans="1:10" s="36" customFormat="1" ht="60.75" customHeight="1">
      <c r="A6" s="212"/>
      <c r="B6" s="212"/>
      <c r="C6" s="212"/>
      <c r="D6" s="44" t="s">
        <v>38</v>
      </c>
      <c r="E6" s="44" t="s">
        <v>39</v>
      </c>
      <c r="F6" s="214"/>
      <c r="G6" s="214"/>
      <c r="H6" s="214"/>
      <c r="I6" s="214"/>
      <c r="J6" s="214"/>
    </row>
    <row r="7" spans="1:10" s="36" customFormat="1" ht="18.75">
      <c r="A7" s="39">
        <v>1</v>
      </c>
      <c r="B7" s="215" t="s">
        <v>92</v>
      </c>
      <c r="C7" s="216"/>
      <c r="D7" s="216"/>
      <c r="E7" s="216"/>
      <c r="F7" s="216"/>
      <c r="G7" s="216"/>
      <c r="H7" s="216"/>
      <c r="I7" s="216"/>
      <c r="J7" s="217"/>
    </row>
    <row r="8" spans="1:10" s="36" customFormat="1" ht="15">
      <c r="A8" s="39">
        <v>2</v>
      </c>
      <c r="B8" s="38"/>
      <c r="C8" s="61" t="s">
        <v>76</v>
      </c>
      <c r="D8" s="38"/>
      <c r="E8" s="38"/>
      <c r="F8" s="38"/>
      <c r="G8" s="38"/>
      <c r="H8" s="38"/>
      <c r="I8" s="38"/>
      <c r="J8" s="38"/>
    </row>
    <row r="9" spans="1:10" s="36" customFormat="1" ht="15">
      <c r="A9" s="39">
        <v>3</v>
      </c>
      <c r="B9" s="38"/>
      <c r="C9" s="61" t="s">
        <v>76</v>
      </c>
      <c r="D9" s="38"/>
      <c r="E9" s="38"/>
      <c r="F9" s="38"/>
      <c r="G9" s="38"/>
      <c r="H9" s="38"/>
      <c r="I9" s="38"/>
      <c r="J9" s="38"/>
    </row>
    <row r="10" spans="1:10" s="36" customFormat="1" ht="15">
      <c r="A10" s="39">
        <v>4</v>
      </c>
      <c r="B10" s="38"/>
      <c r="C10" s="61" t="s">
        <v>76</v>
      </c>
      <c r="D10" s="38"/>
      <c r="E10" s="38"/>
      <c r="F10" s="38"/>
      <c r="G10" s="38"/>
      <c r="H10" s="38"/>
      <c r="I10" s="38"/>
      <c r="J10" s="38"/>
    </row>
    <row r="11" spans="1:10" s="36" customFormat="1" ht="15">
      <c r="A11" s="39">
        <v>5</v>
      </c>
      <c r="B11" s="38"/>
      <c r="C11" s="61" t="s">
        <v>76</v>
      </c>
      <c r="D11" s="38"/>
      <c r="E11" s="38"/>
      <c r="F11" s="38"/>
      <c r="G11" s="38"/>
      <c r="H11" s="38"/>
      <c r="I11" s="38"/>
      <c r="J11" s="38"/>
    </row>
    <row r="13" spans="1:10" s="36" customFormat="1" ht="30.75" customHeight="1">
      <c r="A13" s="45"/>
      <c r="B13" s="211" t="s">
        <v>41</v>
      </c>
      <c r="C13" s="211"/>
      <c r="D13" s="211"/>
      <c r="E13" s="211"/>
      <c r="F13" s="211"/>
      <c r="G13" s="211"/>
      <c r="H13" s="211"/>
      <c r="I13" s="211"/>
      <c r="J13" s="211"/>
    </row>
    <row r="14" spans="1:10" ht="18.7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81" t="s">
        <v>48</v>
      </c>
      <c r="B5" s="181"/>
      <c r="C5" s="181"/>
      <c r="D5" s="181"/>
    </row>
    <row r="7" spans="1:4" ht="25.5">
      <c r="A7" s="49" t="s">
        <v>21</v>
      </c>
      <c r="B7" s="49" t="s">
        <v>51</v>
      </c>
      <c r="C7" s="49" t="s">
        <v>49</v>
      </c>
      <c r="D7" s="49" t="s">
        <v>50</v>
      </c>
    </row>
    <row r="8" spans="1:4">
      <c r="A8" s="46">
        <v>1</v>
      </c>
      <c r="B8" s="46"/>
      <c r="C8" s="46"/>
      <c r="D8" s="46"/>
    </row>
    <row r="9" spans="1:4">
      <c r="A9" s="46">
        <f>+A8+1</f>
        <v>2</v>
      </c>
      <c r="B9" s="47"/>
      <c r="C9" s="47"/>
      <c r="D9" s="48"/>
    </row>
    <row r="10" spans="1:4">
      <c r="A10" s="46">
        <f t="shared" ref="A10:A17" si="0">+A9+1</f>
        <v>3</v>
      </c>
      <c r="B10" s="47"/>
      <c r="C10" s="47"/>
      <c r="D10" s="48"/>
    </row>
    <row r="11" spans="1:4">
      <c r="A11" s="46">
        <f t="shared" si="0"/>
        <v>4</v>
      </c>
      <c r="B11" s="47"/>
      <c r="C11" s="47"/>
      <c r="D11" s="48"/>
    </row>
    <row r="12" spans="1:4">
      <c r="A12" s="46">
        <f t="shared" si="0"/>
        <v>5</v>
      </c>
      <c r="B12" s="47"/>
      <c r="C12" s="47"/>
      <c r="D12" s="48"/>
    </row>
    <row r="13" spans="1:4">
      <c r="A13" s="46">
        <f t="shared" si="0"/>
        <v>6</v>
      </c>
      <c r="B13" s="47"/>
      <c r="C13" s="47"/>
      <c r="D13" s="48"/>
    </row>
    <row r="14" spans="1:4">
      <c r="A14" s="46">
        <f t="shared" si="0"/>
        <v>7</v>
      </c>
      <c r="B14" s="47"/>
      <c r="C14" s="47"/>
      <c r="D14" s="48"/>
    </row>
    <row r="15" spans="1:4">
      <c r="A15" s="46">
        <f t="shared" si="0"/>
        <v>8</v>
      </c>
      <c r="B15" s="47"/>
      <c r="C15" s="47"/>
      <c r="D15" s="48"/>
    </row>
    <row r="16" spans="1:4">
      <c r="A16" s="46">
        <f t="shared" si="0"/>
        <v>9</v>
      </c>
      <c r="B16" s="47"/>
      <c r="C16" s="47"/>
      <c r="D16" s="48"/>
    </row>
    <row r="17" spans="1:4">
      <c r="A17" s="46">
        <f t="shared" si="0"/>
        <v>10</v>
      </c>
      <c r="B17" s="47"/>
      <c r="C17" s="47"/>
      <c r="D17" s="4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6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B11" sqref="B11"/>
    </sheetView>
  </sheetViews>
  <sheetFormatPr defaultColWidth="9.140625" defaultRowHeight="18.75"/>
  <cols>
    <col min="1" max="1" width="7" style="24" customWidth="1"/>
    <col min="2" max="2" width="18.7109375" style="26" customWidth="1"/>
    <col min="3" max="3" width="20.5703125" style="26" customWidth="1"/>
    <col min="4" max="4" width="19.85546875" style="24" customWidth="1"/>
    <col min="5" max="5" width="20.85546875" style="26" customWidth="1"/>
    <col min="6" max="6" width="17" style="26" customWidth="1"/>
    <col min="7" max="8" width="15.7109375" style="26" customWidth="1"/>
    <col min="9" max="9" width="20.5703125" style="26" customWidth="1"/>
    <col min="10" max="10" width="21.28515625" style="26" customWidth="1"/>
    <col min="11" max="12" width="18.140625" style="26" customWidth="1"/>
    <col min="13" max="13" width="16.7109375" style="24" customWidth="1"/>
    <col min="14" max="16" width="15.7109375" style="24" customWidth="1"/>
    <col min="17" max="20" width="18.7109375" style="24" customWidth="1"/>
    <col min="21" max="26" width="15.7109375" style="24" customWidth="1"/>
    <col min="27" max="16384" width="9.140625" style="24"/>
  </cols>
  <sheetData>
    <row r="1" spans="1:16" ht="70.5" customHeight="1">
      <c r="G1" s="146" t="s">
        <v>85</v>
      </c>
      <c r="H1" s="146"/>
      <c r="I1" s="146"/>
      <c r="J1" s="146"/>
      <c r="K1" s="148"/>
      <c r="L1" s="148"/>
    </row>
    <row r="2" spans="1:16" hidden="1">
      <c r="K2" s="148"/>
      <c r="L2" s="148"/>
    </row>
    <row r="3" spans="1:16" ht="68.25" customHeight="1">
      <c r="A3" s="154" t="s">
        <v>258</v>
      </c>
      <c r="B3" s="154"/>
      <c r="C3" s="154"/>
      <c r="D3" s="154"/>
      <c r="E3" s="154"/>
      <c r="F3" s="154"/>
      <c r="G3" s="154"/>
      <c r="H3" s="154"/>
      <c r="I3" s="154"/>
      <c r="J3" s="154"/>
      <c r="K3" s="30"/>
      <c r="L3" s="30"/>
      <c r="M3" s="25"/>
      <c r="N3" s="25"/>
      <c r="O3" s="25"/>
      <c r="P3" s="25"/>
    </row>
    <row r="4" spans="1:16">
      <c r="J4" s="27"/>
      <c r="L4" s="24"/>
    </row>
    <row r="5" spans="1:16" ht="39.75" customHeight="1">
      <c r="A5" s="151" t="s">
        <v>13</v>
      </c>
      <c r="B5" s="149" t="s">
        <v>52</v>
      </c>
      <c r="C5" s="149" t="s">
        <v>53</v>
      </c>
      <c r="D5" s="149" t="s">
        <v>54</v>
      </c>
      <c r="E5" s="149" t="s">
        <v>55</v>
      </c>
      <c r="F5" s="153" t="s">
        <v>57</v>
      </c>
      <c r="G5" s="153"/>
      <c r="H5" s="149" t="s">
        <v>64</v>
      </c>
      <c r="I5" s="149" t="s">
        <v>65</v>
      </c>
      <c r="J5" s="149" t="s">
        <v>81</v>
      </c>
      <c r="L5" s="27"/>
    </row>
    <row r="6" spans="1:16" ht="159.75" customHeight="1">
      <c r="A6" s="152"/>
      <c r="B6" s="150"/>
      <c r="C6" s="150"/>
      <c r="D6" s="150"/>
      <c r="E6" s="150"/>
      <c r="F6" s="50" t="s">
        <v>63</v>
      </c>
      <c r="G6" s="50" t="s">
        <v>66</v>
      </c>
      <c r="H6" s="150"/>
      <c r="I6" s="150"/>
      <c r="J6" s="150"/>
      <c r="L6" s="27"/>
    </row>
    <row r="7" spans="1:16" ht="75" customHeight="1">
      <c r="A7" s="53">
        <v>1</v>
      </c>
      <c r="B7" s="108" t="s">
        <v>231</v>
      </c>
      <c r="C7" s="109" t="s">
        <v>227</v>
      </c>
      <c r="D7" s="120">
        <v>14650481</v>
      </c>
      <c r="E7" s="109" t="s">
        <v>228</v>
      </c>
      <c r="F7" s="109" t="s">
        <v>229</v>
      </c>
      <c r="G7" s="109">
        <v>201512962</v>
      </c>
      <c r="H7" s="109">
        <v>14650481</v>
      </c>
      <c r="I7" s="109">
        <v>13609620</v>
      </c>
      <c r="J7" s="109" t="s">
        <v>230</v>
      </c>
      <c r="L7" s="27"/>
    </row>
    <row r="8" spans="1:16" ht="36.75" customHeight="1">
      <c r="A8" s="53">
        <v>2</v>
      </c>
      <c r="B8" s="108" t="s">
        <v>232</v>
      </c>
      <c r="C8" s="109" t="s">
        <v>227</v>
      </c>
      <c r="D8" s="121">
        <v>18237655</v>
      </c>
      <c r="E8" s="109" t="s">
        <v>228</v>
      </c>
      <c r="F8" s="109" t="s">
        <v>237</v>
      </c>
      <c r="G8" s="52">
        <v>204808298</v>
      </c>
      <c r="H8" s="52">
        <v>18237655</v>
      </c>
      <c r="I8" s="52">
        <v>5471296</v>
      </c>
      <c r="J8" s="109" t="s">
        <v>230</v>
      </c>
      <c r="L8" s="27"/>
    </row>
    <row r="9" spans="1:16" ht="36.75" customHeight="1">
      <c r="A9" s="53">
        <v>3</v>
      </c>
      <c r="B9" s="108" t="s">
        <v>233</v>
      </c>
      <c r="C9" s="109" t="s">
        <v>227</v>
      </c>
      <c r="D9" s="121">
        <v>13000000</v>
      </c>
      <c r="E9" s="109" t="s">
        <v>228</v>
      </c>
      <c r="F9" s="109" t="s">
        <v>238</v>
      </c>
      <c r="G9" s="52">
        <v>201212624</v>
      </c>
      <c r="H9" s="52">
        <v>13000000</v>
      </c>
      <c r="I9" s="52">
        <v>5415599</v>
      </c>
      <c r="J9" s="109" t="s">
        <v>230</v>
      </c>
      <c r="L9" s="27"/>
    </row>
    <row r="10" spans="1:16" ht="36.75" customHeight="1">
      <c r="A10" s="53">
        <v>4</v>
      </c>
      <c r="B10" s="108" t="s">
        <v>234</v>
      </c>
      <c r="C10" s="109" t="s">
        <v>227</v>
      </c>
      <c r="D10" s="121">
        <v>13000000</v>
      </c>
      <c r="E10" s="109" t="s">
        <v>228</v>
      </c>
      <c r="F10" s="109" t="s">
        <v>239</v>
      </c>
      <c r="G10" s="52">
        <v>200238014</v>
      </c>
      <c r="H10" s="52">
        <v>13000000</v>
      </c>
      <c r="I10" s="52">
        <v>1950000</v>
      </c>
      <c r="J10" s="109" t="s">
        <v>230</v>
      </c>
      <c r="K10" s="107"/>
      <c r="L10" s="27"/>
    </row>
    <row r="11" spans="1:16" ht="54" customHeight="1">
      <c r="A11" s="53">
        <v>5</v>
      </c>
      <c r="B11" s="108" t="s">
        <v>235</v>
      </c>
      <c r="C11" s="109" t="s">
        <v>227</v>
      </c>
      <c r="D11" s="121">
        <v>13000000</v>
      </c>
      <c r="E11" s="109" t="s">
        <v>228</v>
      </c>
      <c r="F11" s="109" t="s">
        <v>240</v>
      </c>
      <c r="G11" s="52">
        <v>201980453</v>
      </c>
      <c r="H11" s="52">
        <v>13000000</v>
      </c>
      <c r="I11" s="52">
        <v>1950000</v>
      </c>
      <c r="J11" s="109" t="s">
        <v>230</v>
      </c>
      <c r="K11" s="107"/>
      <c r="L11" s="27"/>
    </row>
    <row r="12" spans="1:16" ht="48.75" customHeight="1">
      <c r="A12" s="53">
        <v>6</v>
      </c>
      <c r="B12" s="108" t="s">
        <v>236</v>
      </c>
      <c r="C12" s="109" t="s">
        <v>227</v>
      </c>
      <c r="D12" s="121">
        <v>13000000</v>
      </c>
      <c r="E12" s="109" t="s">
        <v>228</v>
      </c>
      <c r="F12" s="109" t="s">
        <v>241</v>
      </c>
      <c r="G12" s="52">
        <v>204801205</v>
      </c>
      <c r="H12" s="52">
        <v>13000000</v>
      </c>
      <c r="I12" s="52">
        <v>1950000</v>
      </c>
      <c r="J12" s="109" t="s">
        <v>230</v>
      </c>
      <c r="K12" s="122"/>
      <c r="L12" s="27"/>
    </row>
    <row r="13" spans="1:16" ht="48.75" customHeight="1">
      <c r="A13" s="53">
        <v>6</v>
      </c>
      <c r="B13" s="108" t="s">
        <v>259</v>
      </c>
      <c r="C13" s="109" t="s">
        <v>227</v>
      </c>
      <c r="D13" s="121">
        <v>13000000</v>
      </c>
      <c r="E13" s="109" t="s">
        <v>228</v>
      </c>
      <c r="F13" s="109" t="s">
        <v>260</v>
      </c>
      <c r="G13" s="52">
        <v>204801205</v>
      </c>
      <c r="H13" s="52">
        <v>13000000</v>
      </c>
      <c r="I13" s="52">
        <v>1950000</v>
      </c>
      <c r="J13" s="109" t="s">
        <v>230</v>
      </c>
      <c r="L13" s="27"/>
    </row>
    <row r="14" spans="1:16">
      <c r="A14" s="110"/>
      <c r="B14" s="111"/>
      <c r="C14" s="111"/>
      <c r="D14" s="110"/>
      <c r="E14" s="111"/>
      <c r="F14" s="111"/>
      <c r="G14" s="111"/>
      <c r="H14" s="111">
        <f>SUM(H7:H13)</f>
        <v>97888136</v>
      </c>
      <c r="I14" s="111">
        <f>SUM(I7:I13)</f>
        <v>32296515</v>
      </c>
      <c r="J14" s="111"/>
      <c r="L14" s="27"/>
    </row>
    <row r="15" spans="1:16" ht="4.5" customHeight="1">
      <c r="L15" s="27"/>
    </row>
    <row r="16" spans="1:16" ht="66.75" customHeight="1">
      <c r="A16" s="147" t="s">
        <v>82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41"/>
      <c r="L16" s="41"/>
    </row>
  </sheetData>
  <mergeCells count="14">
    <mergeCell ref="G1:J1"/>
    <mergeCell ref="A16:J16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1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D9" sqref="D9"/>
    </sheetView>
  </sheetViews>
  <sheetFormatPr defaultColWidth="9.140625" defaultRowHeight="15.7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>
      <c r="E1" s="162" t="s">
        <v>83</v>
      </c>
      <c r="F1" s="162"/>
    </row>
    <row r="2" spans="1:15">
      <c r="A2" s="5"/>
      <c r="F2" s="54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>
      <c r="A3" s="165" t="s">
        <v>262</v>
      </c>
      <c r="B3" s="165"/>
      <c r="C3" s="165"/>
      <c r="D3" s="165"/>
      <c r="E3" s="165"/>
      <c r="F3" s="165"/>
      <c r="G3" s="1"/>
      <c r="H3" s="1"/>
      <c r="I3" s="1"/>
      <c r="J3" s="1"/>
    </row>
    <row r="4" spans="1:15" ht="17.45" customHeight="1">
      <c r="F4" s="12"/>
    </row>
    <row r="5" spans="1:15" ht="29.25" customHeight="1">
      <c r="A5" s="163" t="s">
        <v>13</v>
      </c>
      <c r="B5" s="163" t="s">
        <v>14</v>
      </c>
      <c r="C5" s="163" t="s">
        <v>58</v>
      </c>
      <c r="D5" s="166" t="s">
        <v>15</v>
      </c>
      <c r="E5" s="166"/>
      <c r="F5" s="163" t="s">
        <v>33</v>
      </c>
      <c r="K5" s="4"/>
    </row>
    <row r="6" spans="1:15" ht="35.25" customHeight="1">
      <c r="A6" s="164"/>
      <c r="B6" s="164"/>
      <c r="C6" s="164"/>
      <c r="D6" s="19" t="s">
        <v>16</v>
      </c>
      <c r="E6" s="19" t="s">
        <v>17</v>
      </c>
      <c r="F6" s="164"/>
      <c r="G6" s="5"/>
      <c r="H6" s="5"/>
      <c r="I6" s="5"/>
      <c r="J6" s="5"/>
      <c r="K6" s="4"/>
      <c r="L6" s="5"/>
      <c r="M6" s="5"/>
      <c r="N6" s="5"/>
      <c r="O6" s="5"/>
    </row>
    <row r="7" spans="1:15" ht="20.25" customHeight="1">
      <c r="A7" s="156">
        <v>1</v>
      </c>
      <c r="B7" s="159" t="s">
        <v>270</v>
      </c>
      <c r="C7" s="56" t="s">
        <v>60</v>
      </c>
      <c r="D7" s="42"/>
      <c r="E7" s="42"/>
      <c r="F7" s="42"/>
      <c r="G7" s="5"/>
      <c r="H7" s="5"/>
      <c r="I7" s="5"/>
      <c r="J7" s="5"/>
      <c r="K7" s="5"/>
      <c r="L7" s="5"/>
      <c r="M7" s="5"/>
      <c r="N7" s="5"/>
      <c r="O7" s="5"/>
    </row>
    <row r="8" spans="1:15" ht="27.75" customHeight="1">
      <c r="A8" s="157"/>
      <c r="B8" s="160"/>
      <c r="C8" s="57" t="s">
        <v>61</v>
      </c>
      <c r="D8" s="43">
        <v>7</v>
      </c>
      <c r="E8" s="43">
        <v>46686300</v>
      </c>
      <c r="F8" s="42" t="s">
        <v>151</v>
      </c>
      <c r="G8" s="5"/>
      <c r="H8" s="5"/>
      <c r="I8" s="5"/>
      <c r="J8" s="5"/>
      <c r="K8" s="5"/>
      <c r="L8" s="5"/>
      <c r="M8" s="5"/>
      <c r="N8" s="5"/>
      <c r="O8" s="5"/>
    </row>
    <row r="9" spans="1:15" ht="20.25" customHeight="1">
      <c r="A9" s="157"/>
      <c r="B9" s="160"/>
      <c r="C9" s="57" t="s">
        <v>62</v>
      </c>
      <c r="D9" s="43"/>
      <c r="E9" s="43"/>
      <c r="F9" s="112"/>
      <c r="G9" s="5"/>
      <c r="H9" s="5"/>
      <c r="I9" s="5"/>
      <c r="J9" s="5"/>
      <c r="K9" s="5"/>
      <c r="L9" s="5"/>
      <c r="M9" s="5"/>
      <c r="N9" s="5"/>
      <c r="O9" s="5"/>
    </row>
    <row r="10" spans="1:15" ht="40.5" customHeight="1">
      <c r="A10" s="158"/>
      <c r="B10" s="161"/>
      <c r="C10" s="58" t="s">
        <v>59</v>
      </c>
      <c r="D10" s="21">
        <v>45</v>
      </c>
      <c r="E10" s="21">
        <v>810349700</v>
      </c>
      <c r="F10" s="21" t="s">
        <v>218</v>
      </c>
      <c r="G10" s="5"/>
      <c r="H10" s="5"/>
      <c r="I10" s="5"/>
      <c r="J10" s="5"/>
      <c r="K10" s="5"/>
      <c r="L10" s="5"/>
      <c r="M10" s="5"/>
      <c r="N10" s="5"/>
      <c r="O10" s="5"/>
    </row>
    <row r="12" spans="1:15" ht="18.75" customHeight="1">
      <c r="A12" s="155" t="s">
        <v>82</v>
      </c>
      <c r="B12" s="155"/>
      <c r="C12" s="155"/>
      <c r="D12" s="155"/>
      <c r="E12" s="155"/>
      <c r="F12" s="155"/>
      <c r="G12" s="41"/>
      <c r="H12" s="41"/>
      <c r="I12" s="41"/>
      <c r="J12" s="41"/>
      <c r="K12" s="41"/>
      <c r="L12" s="41"/>
      <c r="M12" s="41"/>
      <c r="N12" s="41"/>
    </row>
    <row r="13" spans="1:15">
      <c r="A13" s="155"/>
      <c r="B13" s="155"/>
      <c r="C13" s="155"/>
      <c r="D13" s="155"/>
      <c r="E13" s="155"/>
      <c r="F13" s="155"/>
    </row>
    <row r="14" spans="1:15" ht="31.5" customHeight="1">
      <c r="A14" s="155"/>
      <c r="B14" s="155"/>
      <c r="C14" s="155"/>
      <c r="D14" s="155"/>
      <c r="E14" s="155"/>
      <c r="F14" s="155"/>
    </row>
  </sheetData>
  <mergeCells count="10">
    <mergeCell ref="A12:F14"/>
    <mergeCell ref="A7:A10"/>
    <mergeCell ref="B7:B10"/>
    <mergeCell ref="E1:F1"/>
    <mergeCell ref="F5:F6"/>
    <mergeCell ref="A3:F3"/>
    <mergeCell ref="A5:A6"/>
    <mergeCell ref="B5:B6"/>
    <mergeCell ref="C5:C6"/>
    <mergeCell ref="D5:E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12"/>
  <sheetViews>
    <sheetView view="pageBreakPreview" topLeftCell="A4" zoomScale="85" zoomScaleNormal="85" zoomScaleSheetLayoutView="85" workbookViewId="0">
      <pane xSplit="1" ySplit="2" topLeftCell="C6" activePane="bottomRight" state="frozen"/>
      <selection activeCell="A4" sqref="A4"/>
      <selection pane="topRight" activeCell="B4" sqref="B4"/>
      <selection pane="bottomLeft" activeCell="A6" sqref="A6"/>
      <selection pane="bottomRight" activeCell="A8" sqref="A8:A10"/>
    </sheetView>
  </sheetViews>
  <sheetFormatPr defaultColWidth="9.140625" defaultRowHeight="18.75"/>
  <cols>
    <col min="1" max="1" width="9.7109375" style="28" bestFit="1" customWidth="1"/>
    <col min="2" max="2" width="12.85546875" style="31" customWidth="1"/>
    <col min="3" max="3" width="42.5703125" style="28" customWidth="1"/>
    <col min="4" max="4" width="20.28515625" style="31" customWidth="1"/>
    <col min="5" max="5" width="18.7109375" style="31" customWidth="1"/>
    <col min="6" max="6" width="28.7109375" style="31" customWidth="1"/>
    <col min="7" max="7" width="35.42578125" style="31" customWidth="1"/>
    <col min="8" max="8" width="19" style="31" customWidth="1"/>
    <col min="9" max="9" width="24.7109375" style="31" customWidth="1"/>
    <col min="10" max="10" width="20.140625" style="31" customWidth="1"/>
    <col min="11" max="11" width="23.28515625" style="31" customWidth="1"/>
    <col min="12" max="12" width="24" style="31" customWidth="1"/>
    <col min="13" max="13" width="16.7109375" style="28" customWidth="1"/>
    <col min="14" max="15" width="15.7109375" style="28" customWidth="1"/>
    <col min="16" max="19" width="18.7109375" style="28" customWidth="1"/>
    <col min="20" max="25" width="15.7109375" style="28" customWidth="1"/>
    <col min="26" max="16384" width="9.140625" style="28"/>
  </cols>
  <sheetData>
    <row r="1" spans="1:15" ht="107.25" customHeight="1">
      <c r="I1" s="167" t="s">
        <v>86</v>
      </c>
      <c r="J1" s="167"/>
      <c r="K1" s="167"/>
      <c r="L1" s="167"/>
    </row>
    <row r="2" spans="1:15" ht="77.25" customHeight="1">
      <c r="A2" s="154" t="s">
        <v>147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30"/>
      <c r="N2" s="30"/>
      <c r="O2" s="30"/>
    </row>
    <row r="3" spans="1:15">
      <c r="L3" s="27"/>
    </row>
    <row r="4" spans="1:15" ht="49.5" customHeight="1">
      <c r="A4" s="169" t="s">
        <v>13</v>
      </c>
      <c r="B4" s="169" t="s">
        <v>14</v>
      </c>
      <c r="C4" s="169" t="s">
        <v>6</v>
      </c>
      <c r="D4" s="169" t="s">
        <v>34</v>
      </c>
      <c r="E4" s="169" t="s">
        <v>10</v>
      </c>
      <c r="F4" s="169" t="s">
        <v>11</v>
      </c>
      <c r="G4" s="171" t="s">
        <v>57</v>
      </c>
      <c r="H4" s="171"/>
      <c r="I4" s="169" t="s">
        <v>7</v>
      </c>
      <c r="J4" s="169" t="s">
        <v>8</v>
      </c>
      <c r="K4" s="169" t="s">
        <v>9</v>
      </c>
      <c r="L4" s="169" t="s">
        <v>69</v>
      </c>
    </row>
    <row r="5" spans="1:15" ht="62.25" customHeight="1">
      <c r="A5" s="170"/>
      <c r="B5" s="170"/>
      <c r="C5" s="170"/>
      <c r="D5" s="170"/>
      <c r="E5" s="170"/>
      <c r="F5" s="170"/>
      <c r="G5" s="60" t="s">
        <v>63</v>
      </c>
      <c r="H5" s="60" t="s">
        <v>66</v>
      </c>
      <c r="I5" s="170"/>
      <c r="J5" s="170"/>
      <c r="K5" s="170"/>
      <c r="L5" s="170"/>
    </row>
    <row r="6" spans="1:15" ht="53.25" customHeight="1">
      <c r="A6" s="74" t="s">
        <v>94</v>
      </c>
      <c r="B6" s="69" t="s">
        <v>18</v>
      </c>
      <c r="C6" s="70" t="s">
        <v>264</v>
      </c>
      <c r="D6" s="70" t="s">
        <v>151</v>
      </c>
      <c r="E6" s="69" t="s">
        <v>149</v>
      </c>
      <c r="F6" s="69" t="s">
        <v>265</v>
      </c>
      <c r="G6" s="70" t="s">
        <v>266</v>
      </c>
      <c r="H6" s="69">
        <v>562716479</v>
      </c>
      <c r="I6" s="69" t="s">
        <v>150</v>
      </c>
      <c r="J6" s="69">
        <v>35</v>
      </c>
      <c r="K6" s="69">
        <v>55000</v>
      </c>
      <c r="L6" s="69">
        <v>1925</v>
      </c>
    </row>
    <row r="7" spans="1:15" ht="54" customHeight="1">
      <c r="A7" s="74" t="s">
        <v>95</v>
      </c>
      <c r="B7" s="69" t="s">
        <v>18</v>
      </c>
      <c r="C7" s="116" t="s">
        <v>267</v>
      </c>
      <c r="D7" s="70" t="s">
        <v>151</v>
      </c>
      <c r="E7" s="69" t="s">
        <v>149</v>
      </c>
      <c r="F7" s="69" t="s">
        <v>268</v>
      </c>
      <c r="G7" s="70" t="s">
        <v>269</v>
      </c>
      <c r="H7" s="69">
        <v>309078781</v>
      </c>
      <c r="I7" s="69" t="s">
        <v>150</v>
      </c>
      <c r="J7" s="69">
        <v>46</v>
      </c>
      <c r="K7" s="73">
        <v>360000</v>
      </c>
      <c r="L7" s="69">
        <v>16560</v>
      </c>
    </row>
    <row r="8" spans="1:15" ht="42" customHeight="1">
      <c r="A8" s="74"/>
      <c r="B8" s="69" t="s">
        <v>18</v>
      </c>
      <c r="C8" s="70"/>
      <c r="D8" s="70"/>
      <c r="E8" s="69"/>
      <c r="F8" s="75"/>
      <c r="G8" s="70"/>
      <c r="H8" s="69"/>
      <c r="I8" s="73"/>
      <c r="J8" s="69"/>
      <c r="K8" s="69"/>
      <c r="L8" s="69"/>
    </row>
    <row r="9" spans="1:15" ht="42" customHeight="1">
      <c r="A9" s="74"/>
      <c r="B9" s="69" t="s">
        <v>18</v>
      </c>
      <c r="C9" s="70"/>
      <c r="D9" s="70"/>
      <c r="E9" s="69"/>
      <c r="F9" s="69"/>
      <c r="G9" s="70"/>
      <c r="H9" s="69"/>
      <c r="I9" s="69"/>
      <c r="J9" s="69"/>
      <c r="K9" s="69"/>
      <c r="L9" s="69"/>
    </row>
    <row r="10" spans="1:15" ht="42" customHeight="1">
      <c r="A10" s="74"/>
      <c r="B10" s="69" t="s">
        <v>18</v>
      </c>
      <c r="C10" s="70"/>
      <c r="D10" s="70"/>
      <c r="E10" s="69"/>
      <c r="F10" s="69"/>
      <c r="G10" s="70"/>
      <c r="H10" s="69"/>
      <c r="I10" s="69"/>
      <c r="J10" s="69"/>
      <c r="K10" s="69"/>
      <c r="L10" s="69"/>
    </row>
    <row r="11" spans="1:15" ht="14.25" customHeight="1"/>
    <row r="12" spans="1:15" ht="54" customHeight="1">
      <c r="A12" s="168" t="s">
        <v>82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</row>
  </sheetData>
  <autoFilter ref="A4:Y10">
    <filterColumn colId="7" showButton="0"/>
  </autoFilter>
  <mergeCells count="14">
    <mergeCell ref="A2:L2"/>
    <mergeCell ref="I1:L1"/>
    <mergeCell ref="A12:L12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M61"/>
  <sheetViews>
    <sheetView view="pageBreakPreview" zoomScale="85" zoomScaleNormal="70" zoomScaleSheetLayoutView="85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C59" sqref="C59"/>
    </sheetView>
  </sheetViews>
  <sheetFormatPr defaultColWidth="9.140625" defaultRowHeight="18.75"/>
  <cols>
    <col min="1" max="1" width="8.140625" style="24" customWidth="1"/>
    <col min="2" max="2" width="14.28515625" style="26" customWidth="1"/>
    <col min="3" max="3" width="45.5703125" style="24" customWidth="1"/>
    <col min="4" max="4" width="36.5703125" style="26" customWidth="1"/>
    <col min="5" max="5" width="24.140625" style="26" customWidth="1"/>
    <col min="6" max="6" width="29.140625" style="26" customWidth="1"/>
    <col min="7" max="7" width="40.85546875" style="26" customWidth="1"/>
    <col min="8" max="8" width="22" style="26" customWidth="1"/>
    <col min="9" max="9" width="27.42578125" style="26" customWidth="1"/>
    <col min="10" max="10" width="25.140625" style="26" customWidth="1"/>
    <col min="11" max="11" width="24.85546875" style="26" customWidth="1"/>
    <col min="12" max="12" width="27.140625" style="26" customWidth="1"/>
    <col min="13" max="14" width="18.7109375" style="24" customWidth="1"/>
    <col min="15" max="20" width="15.7109375" style="24" customWidth="1"/>
    <col min="21" max="16384" width="9.140625" style="24"/>
  </cols>
  <sheetData>
    <row r="1" spans="1:12" ht="74.25" customHeight="1">
      <c r="I1" s="146" t="s">
        <v>87</v>
      </c>
      <c r="J1" s="146"/>
      <c r="K1" s="146"/>
      <c r="L1" s="146"/>
    </row>
    <row r="2" spans="1:12">
      <c r="K2" s="174"/>
      <c r="L2" s="174"/>
    </row>
    <row r="3" spans="1:12" ht="81.75" customHeight="1">
      <c r="A3" s="154" t="s">
        <v>263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>
      <c r="L4" s="27"/>
    </row>
    <row r="5" spans="1:12" ht="45" customHeight="1">
      <c r="A5" s="172" t="s">
        <v>13</v>
      </c>
      <c r="B5" s="172" t="s">
        <v>14</v>
      </c>
      <c r="C5" s="172" t="s">
        <v>6</v>
      </c>
      <c r="D5" s="172" t="s">
        <v>34</v>
      </c>
      <c r="E5" s="172" t="s">
        <v>10</v>
      </c>
      <c r="F5" s="172" t="s">
        <v>11</v>
      </c>
      <c r="G5" s="153" t="s">
        <v>57</v>
      </c>
      <c r="H5" s="153"/>
      <c r="I5" s="172" t="s">
        <v>7</v>
      </c>
      <c r="J5" s="172" t="s">
        <v>8</v>
      </c>
      <c r="K5" s="172" t="s">
        <v>9</v>
      </c>
      <c r="L5" s="172" t="s">
        <v>70</v>
      </c>
    </row>
    <row r="6" spans="1:12" ht="61.5" customHeight="1">
      <c r="A6" s="173"/>
      <c r="B6" s="173"/>
      <c r="C6" s="173"/>
      <c r="D6" s="173"/>
      <c r="E6" s="173"/>
      <c r="F6" s="173"/>
      <c r="G6" s="59" t="s">
        <v>63</v>
      </c>
      <c r="H6" s="59" t="s">
        <v>66</v>
      </c>
      <c r="I6" s="173"/>
      <c r="J6" s="173"/>
      <c r="K6" s="173"/>
      <c r="L6" s="173"/>
    </row>
    <row r="7" spans="1:12" ht="37.5" customHeight="1">
      <c r="A7" s="67" t="s">
        <v>94</v>
      </c>
      <c r="B7" s="29" t="s">
        <v>270</v>
      </c>
      <c r="C7" s="11" t="s">
        <v>271</v>
      </c>
      <c r="D7" s="29" t="s">
        <v>146</v>
      </c>
      <c r="E7" s="117" t="s">
        <v>148</v>
      </c>
      <c r="F7" s="29" t="s">
        <v>272</v>
      </c>
      <c r="G7" s="11" t="s">
        <v>242</v>
      </c>
      <c r="H7" s="29">
        <v>202934279</v>
      </c>
      <c r="I7" s="29" t="s">
        <v>219</v>
      </c>
      <c r="J7" s="29">
        <v>4</v>
      </c>
      <c r="K7" s="29">
        <v>464600</v>
      </c>
      <c r="L7" s="29">
        <v>1858.4</v>
      </c>
    </row>
    <row r="8" spans="1:12" ht="37.5" customHeight="1">
      <c r="A8" s="67" t="s">
        <v>95</v>
      </c>
      <c r="B8" s="29" t="s">
        <v>270</v>
      </c>
      <c r="C8" s="11" t="s">
        <v>243</v>
      </c>
      <c r="D8" s="29" t="s">
        <v>146</v>
      </c>
      <c r="E8" s="117" t="s">
        <v>148</v>
      </c>
      <c r="F8" s="29" t="s">
        <v>274</v>
      </c>
      <c r="G8" s="11" t="s">
        <v>273</v>
      </c>
      <c r="H8" s="29">
        <v>307484968</v>
      </c>
      <c r="I8" s="29" t="s">
        <v>219</v>
      </c>
      <c r="J8" s="29">
        <v>50</v>
      </c>
      <c r="K8" s="29">
        <v>70000</v>
      </c>
      <c r="L8" s="29">
        <v>3500</v>
      </c>
    </row>
    <row r="9" spans="1:12" ht="37.5" customHeight="1">
      <c r="A9" s="67" t="s">
        <v>96</v>
      </c>
      <c r="B9" s="29" t="s">
        <v>270</v>
      </c>
      <c r="C9" s="11" t="s">
        <v>275</v>
      </c>
      <c r="D9" s="29" t="s">
        <v>146</v>
      </c>
      <c r="E9" s="117" t="s">
        <v>148</v>
      </c>
      <c r="F9" s="29" t="s">
        <v>276</v>
      </c>
      <c r="G9" s="11" t="s">
        <v>277</v>
      </c>
      <c r="H9" s="29">
        <v>571018464</v>
      </c>
      <c r="I9" s="29" t="s">
        <v>219</v>
      </c>
      <c r="J9" s="29">
        <v>8</v>
      </c>
      <c r="K9" s="29">
        <v>1100000</v>
      </c>
      <c r="L9" s="29">
        <v>8800</v>
      </c>
    </row>
    <row r="10" spans="1:12" ht="37.5" customHeight="1">
      <c r="A10" s="67" t="s">
        <v>97</v>
      </c>
      <c r="B10" s="29" t="s">
        <v>270</v>
      </c>
      <c r="C10" s="11" t="s">
        <v>278</v>
      </c>
      <c r="D10" s="29" t="s">
        <v>146</v>
      </c>
      <c r="E10" s="117" t="s">
        <v>148</v>
      </c>
      <c r="F10" s="137" t="s">
        <v>279</v>
      </c>
      <c r="G10" s="11" t="s">
        <v>280</v>
      </c>
      <c r="H10" s="29">
        <v>469677447</v>
      </c>
      <c r="I10" s="29" t="s">
        <v>219</v>
      </c>
      <c r="J10" s="29">
        <v>15</v>
      </c>
      <c r="K10" s="29">
        <v>128000</v>
      </c>
      <c r="L10" s="29">
        <v>1920</v>
      </c>
    </row>
    <row r="11" spans="1:12" ht="51.75" customHeight="1">
      <c r="A11" s="67" t="s">
        <v>98</v>
      </c>
      <c r="B11" s="29" t="s">
        <v>270</v>
      </c>
      <c r="C11" s="11" t="s">
        <v>281</v>
      </c>
      <c r="D11" s="29" t="s">
        <v>146</v>
      </c>
      <c r="E11" s="117" t="s">
        <v>148</v>
      </c>
      <c r="F11" s="29" t="s">
        <v>282</v>
      </c>
      <c r="G11" s="11" t="s">
        <v>283</v>
      </c>
      <c r="H11" s="29">
        <v>207162739</v>
      </c>
      <c r="I11" s="29" t="s">
        <v>284</v>
      </c>
      <c r="J11" s="29">
        <v>1</v>
      </c>
      <c r="K11" s="29">
        <v>649500</v>
      </c>
      <c r="L11" s="29">
        <v>649.5</v>
      </c>
    </row>
    <row r="12" spans="1:12" ht="37.5" customHeight="1">
      <c r="A12" s="67" t="s">
        <v>99</v>
      </c>
      <c r="B12" s="29" t="s">
        <v>270</v>
      </c>
      <c r="C12" s="11" t="s">
        <v>285</v>
      </c>
      <c r="D12" s="29" t="s">
        <v>146</v>
      </c>
      <c r="E12" s="68" t="s">
        <v>256</v>
      </c>
      <c r="F12" s="106">
        <v>66</v>
      </c>
      <c r="G12" s="136" t="s">
        <v>286</v>
      </c>
      <c r="H12" s="123">
        <v>303020732</v>
      </c>
      <c r="I12" s="29" t="s">
        <v>224</v>
      </c>
      <c r="J12" s="29">
        <v>1</v>
      </c>
      <c r="K12" s="29">
        <v>10800000</v>
      </c>
      <c r="L12" s="29">
        <v>10800</v>
      </c>
    </row>
    <row r="13" spans="1:12" ht="53.25" customHeight="1">
      <c r="A13" s="67" t="s">
        <v>100</v>
      </c>
      <c r="B13" s="29" t="s">
        <v>270</v>
      </c>
      <c r="C13" s="11" t="s">
        <v>328</v>
      </c>
      <c r="D13" s="29" t="s">
        <v>146</v>
      </c>
      <c r="E13" s="68" t="s">
        <v>221</v>
      </c>
      <c r="F13" s="29" t="s">
        <v>294</v>
      </c>
      <c r="G13" s="128" t="s">
        <v>287</v>
      </c>
      <c r="H13" s="123">
        <v>305907639</v>
      </c>
      <c r="I13" s="29" t="s">
        <v>224</v>
      </c>
      <c r="J13" s="29">
        <v>1</v>
      </c>
      <c r="K13" s="29">
        <v>7907600</v>
      </c>
      <c r="L13" s="29">
        <v>7907.6</v>
      </c>
    </row>
    <row r="14" spans="1:12" ht="48" customHeight="1">
      <c r="A14" s="67" t="s">
        <v>101</v>
      </c>
      <c r="B14" s="29" t="s">
        <v>270</v>
      </c>
      <c r="C14" s="11" t="s">
        <v>327</v>
      </c>
      <c r="D14" s="29" t="s">
        <v>146</v>
      </c>
      <c r="E14" s="68" t="s">
        <v>221</v>
      </c>
      <c r="F14" s="29">
        <v>21</v>
      </c>
      <c r="G14" s="11" t="s">
        <v>248</v>
      </c>
      <c r="H14" s="29">
        <v>200833833</v>
      </c>
      <c r="I14" s="29" t="s">
        <v>224</v>
      </c>
      <c r="J14" s="29">
        <v>1</v>
      </c>
      <c r="K14" s="29">
        <v>12000000</v>
      </c>
      <c r="L14" s="29">
        <v>12000</v>
      </c>
    </row>
    <row r="15" spans="1:12" ht="71.25" customHeight="1">
      <c r="A15" s="67" t="s">
        <v>102</v>
      </c>
      <c r="B15" s="29" t="s">
        <v>270</v>
      </c>
      <c r="C15" s="11" t="s">
        <v>288</v>
      </c>
      <c r="D15" s="29" t="s">
        <v>146</v>
      </c>
      <c r="E15" s="68" t="s">
        <v>221</v>
      </c>
      <c r="F15" s="29" t="s">
        <v>289</v>
      </c>
      <c r="G15" s="135" t="s">
        <v>290</v>
      </c>
      <c r="H15" s="29"/>
      <c r="I15" s="29" t="s">
        <v>224</v>
      </c>
      <c r="J15" s="29">
        <v>1</v>
      </c>
      <c r="K15" s="126">
        <v>273428.49</v>
      </c>
      <c r="L15" s="29">
        <v>273</v>
      </c>
    </row>
    <row r="16" spans="1:12" ht="37.5" customHeight="1">
      <c r="A16" s="67" t="s">
        <v>103</v>
      </c>
      <c r="B16" s="29" t="s">
        <v>270</v>
      </c>
      <c r="C16" s="11" t="s">
        <v>245</v>
      </c>
      <c r="D16" s="29" t="s">
        <v>246</v>
      </c>
      <c r="E16" s="68" t="s">
        <v>221</v>
      </c>
      <c r="F16" s="29">
        <v>16</v>
      </c>
      <c r="G16" s="11" t="s">
        <v>247</v>
      </c>
      <c r="H16" s="29">
        <v>200898364</v>
      </c>
      <c r="I16" s="29" t="s">
        <v>224</v>
      </c>
      <c r="J16" s="29">
        <v>1</v>
      </c>
      <c r="K16" s="29">
        <v>150000000</v>
      </c>
      <c r="L16" s="29">
        <v>150000</v>
      </c>
    </row>
    <row r="17" spans="1:12" ht="37.5" customHeight="1">
      <c r="A17" s="67" t="s">
        <v>104</v>
      </c>
      <c r="B17" s="29" t="s">
        <v>270</v>
      </c>
      <c r="C17" s="11" t="s">
        <v>343</v>
      </c>
      <c r="D17" s="29" t="s">
        <v>246</v>
      </c>
      <c r="E17" s="68" t="s">
        <v>256</v>
      </c>
      <c r="F17" s="29" t="s">
        <v>291</v>
      </c>
      <c r="G17" s="127" t="s">
        <v>292</v>
      </c>
      <c r="H17" s="29">
        <v>203366731</v>
      </c>
      <c r="I17" s="29" t="s">
        <v>224</v>
      </c>
      <c r="J17" s="29">
        <v>1</v>
      </c>
      <c r="K17" s="29">
        <v>16800000</v>
      </c>
      <c r="L17" s="29">
        <v>16800</v>
      </c>
    </row>
    <row r="18" spans="1:12" ht="53.25" customHeight="1">
      <c r="A18" s="67" t="s">
        <v>105</v>
      </c>
      <c r="B18" s="29" t="s">
        <v>270</v>
      </c>
      <c r="C18" s="11" t="s">
        <v>355</v>
      </c>
      <c r="D18" s="29" t="s">
        <v>246</v>
      </c>
      <c r="E18" s="68" t="s">
        <v>221</v>
      </c>
      <c r="F18" s="29">
        <v>1973</v>
      </c>
      <c r="G18" s="128" t="s">
        <v>293</v>
      </c>
      <c r="H18" s="123">
        <v>200899030</v>
      </c>
      <c r="I18" s="29" t="s">
        <v>222</v>
      </c>
      <c r="J18" s="29">
        <v>3</v>
      </c>
      <c r="K18" s="126">
        <v>32997224.02</v>
      </c>
      <c r="L18" s="29">
        <v>32997</v>
      </c>
    </row>
    <row r="19" spans="1:12" ht="37.5" customHeight="1">
      <c r="A19" s="67" t="s">
        <v>106</v>
      </c>
      <c r="B19" s="29" t="s">
        <v>270</v>
      </c>
      <c r="C19" s="11" t="s">
        <v>329</v>
      </c>
      <c r="D19" s="29" t="s">
        <v>146</v>
      </c>
      <c r="E19" s="68" t="s">
        <v>256</v>
      </c>
      <c r="F19" s="29" t="s">
        <v>295</v>
      </c>
      <c r="G19" s="128" t="s">
        <v>296</v>
      </c>
      <c r="H19" s="123">
        <v>207135501</v>
      </c>
      <c r="I19" s="29" t="s">
        <v>224</v>
      </c>
      <c r="J19" s="29">
        <v>1</v>
      </c>
      <c r="K19" s="29">
        <v>168000</v>
      </c>
      <c r="L19" s="29">
        <v>168</v>
      </c>
    </row>
    <row r="20" spans="1:12" ht="54" customHeight="1">
      <c r="A20" s="67" t="s">
        <v>107</v>
      </c>
      <c r="B20" s="29" t="s">
        <v>270</v>
      </c>
      <c r="C20" s="11" t="s">
        <v>297</v>
      </c>
      <c r="D20" s="29" t="s">
        <v>246</v>
      </c>
      <c r="E20" s="68" t="s">
        <v>221</v>
      </c>
      <c r="F20" s="29">
        <v>2377</v>
      </c>
      <c r="G20" s="128" t="s">
        <v>298</v>
      </c>
      <c r="H20" s="123">
        <v>201052490</v>
      </c>
      <c r="I20" s="29" t="s">
        <v>222</v>
      </c>
      <c r="J20" s="29">
        <v>3</v>
      </c>
      <c r="K20" s="125">
        <v>35999550</v>
      </c>
      <c r="L20" s="125">
        <v>35999.5</v>
      </c>
    </row>
    <row r="21" spans="1:12" s="129" customFormat="1" ht="37.5" customHeight="1">
      <c r="A21" s="67" t="s">
        <v>108</v>
      </c>
      <c r="B21" s="29" t="s">
        <v>270</v>
      </c>
      <c r="C21" s="11" t="s">
        <v>299</v>
      </c>
      <c r="D21" s="29" t="s">
        <v>246</v>
      </c>
      <c r="E21" s="68" t="s">
        <v>221</v>
      </c>
      <c r="F21" s="29">
        <v>18</v>
      </c>
      <c r="G21" s="128" t="s">
        <v>300</v>
      </c>
      <c r="H21" s="123">
        <v>201757285</v>
      </c>
      <c r="I21" s="29" t="s">
        <v>222</v>
      </c>
      <c r="J21" s="29">
        <v>3</v>
      </c>
      <c r="K21" s="29">
        <v>54000000</v>
      </c>
      <c r="L21" s="29">
        <v>162000</v>
      </c>
    </row>
    <row r="22" spans="1:12" ht="37.5" customHeight="1">
      <c r="A22" s="67" t="s">
        <v>109</v>
      </c>
      <c r="B22" s="29" t="s">
        <v>270</v>
      </c>
      <c r="C22" s="11" t="s">
        <v>301</v>
      </c>
      <c r="D22" s="29" t="s">
        <v>246</v>
      </c>
      <c r="E22" s="68" t="s">
        <v>221</v>
      </c>
      <c r="F22" s="29">
        <v>26834</v>
      </c>
      <c r="G22" s="128" t="s">
        <v>302</v>
      </c>
      <c r="H22" s="123">
        <v>207327301</v>
      </c>
      <c r="I22" s="29" t="s">
        <v>222</v>
      </c>
      <c r="J22" s="29">
        <v>3</v>
      </c>
      <c r="K22" s="126">
        <v>8666664.5999999996</v>
      </c>
      <c r="L22" s="125">
        <v>25999.9</v>
      </c>
    </row>
    <row r="23" spans="1:12" ht="57" customHeight="1">
      <c r="A23" s="67" t="s">
        <v>110</v>
      </c>
      <c r="B23" s="29" t="s">
        <v>270</v>
      </c>
      <c r="C23" s="11" t="s">
        <v>303</v>
      </c>
      <c r="D23" s="29" t="s">
        <v>146</v>
      </c>
      <c r="E23" s="68" t="s">
        <v>221</v>
      </c>
      <c r="F23" s="29" t="s">
        <v>304</v>
      </c>
      <c r="G23" s="11" t="s">
        <v>305</v>
      </c>
      <c r="H23" s="29">
        <v>200794653</v>
      </c>
      <c r="I23" s="29" t="s">
        <v>224</v>
      </c>
      <c r="J23" s="29">
        <v>1</v>
      </c>
      <c r="K23" s="29">
        <v>16000000</v>
      </c>
      <c r="L23" s="29">
        <v>16000</v>
      </c>
    </row>
    <row r="24" spans="1:12" ht="37.5" customHeight="1">
      <c r="A24" s="67" t="s">
        <v>111</v>
      </c>
      <c r="B24" s="29" t="s">
        <v>270</v>
      </c>
      <c r="C24" s="11" t="s">
        <v>285</v>
      </c>
      <c r="D24" s="29" t="s">
        <v>146</v>
      </c>
      <c r="E24" s="68" t="s">
        <v>256</v>
      </c>
      <c r="F24" s="29" t="s">
        <v>306</v>
      </c>
      <c r="G24" s="130" t="s">
        <v>292</v>
      </c>
      <c r="H24" s="123">
        <v>203366731</v>
      </c>
      <c r="I24" s="29" t="s">
        <v>224</v>
      </c>
      <c r="J24" s="29">
        <v>1</v>
      </c>
      <c r="K24" s="29">
        <v>12693120</v>
      </c>
      <c r="L24" s="125">
        <v>12693.1</v>
      </c>
    </row>
    <row r="25" spans="1:12" ht="47.25" customHeight="1">
      <c r="A25" s="67" t="s">
        <v>112</v>
      </c>
      <c r="B25" s="29" t="s">
        <v>270</v>
      </c>
      <c r="C25" s="115" t="s">
        <v>244</v>
      </c>
      <c r="D25" s="114" t="s">
        <v>146</v>
      </c>
      <c r="E25" s="68" t="s">
        <v>221</v>
      </c>
      <c r="F25" s="113" t="s">
        <v>307</v>
      </c>
      <c r="G25" s="135" t="s">
        <v>308</v>
      </c>
      <c r="H25" s="119">
        <v>306612737</v>
      </c>
      <c r="I25" s="113" t="s">
        <v>219</v>
      </c>
      <c r="J25" s="113">
        <v>6000</v>
      </c>
      <c r="K25" s="134">
        <v>2020.55</v>
      </c>
      <c r="L25" s="131">
        <v>12123.3</v>
      </c>
    </row>
    <row r="26" spans="1:12" ht="37.5" customHeight="1">
      <c r="A26" s="67" t="s">
        <v>113</v>
      </c>
      <c r="B26" s="29" t="s">
        <v>270</v>
      </c>
      <c r="C26" s="115" t="s">
        <v>285</v>
      </c>
      <c r="D26" s="114" t="s">
        <v>146</v>
      </c>
      <c r="E26" s="68" t="s">
        <v>256</v>
      </c>
      <c r="F26" s="114" t="s">
        <v>309</v>
      </c>
      <c r="G26" s="130" t="s">
        <v>292</v>
      </c>
      <c r="H26" s="123">
        <v>203366731</v>
      </c>
      <c r="I26" s="114" t="s">
        <v>224</v>
      </c>
      <c r="J26" s="114">
        <v>12</v>
      </c>
      <c r="K26" s="114">
        <v>25000</v>
      </c>
      <c r="L26" s="114">
        <v>300</v>
      </c>
    </row>
    <row r="27" spans="1:12" ht="37.5" customHeight="1">
      <c r="A27" s="67" t="s">
        <v>114</v>
      </c>
      <c r="B27" s="29" t="s">
        <v>270</v>
      </c>
      <c r="C27" s="115" t="s">
        <v>285</v>
      </c>
      <c r="D27" s="114" t="s">
        <v>146</v>
      </c>
      <c r="E27" s="68" t="s">
        <v>256</v>
      </c>
      <c r="F27" s="133">
        <v>1538</v>
      </c>
      <c r="G27" s="130" t="s">
        <v>292</v>
      </c>
      <c r="H27" s="123">
        <v>203366731</v>
      </c>
      <c r="I27" s="114" t="s">
        <v>224</v>
      </c>
      <c r="J27" s="114">
        <v>12</v>
      </c>
      <c r="K27" s="114">
        <v>6900</v>
      </c>
      <c r="L27" s="132">
        <v>82.8</v>
      </c>
    </row>
    <row r="28" spans="1:12" ht="37.5" customHeight="1">
      <c r="A28" s="67" t="s">
        <v>115</v>
      </c>
      <c r="B28" s="29" t="s">
        <v>270</v>
      </c>
      <c r="C28" s="115" t="s">
        <v>285</v>
      </c>
      <c r="D28" s="114" t="s">
        <v>146</v>
      </c>
      <c r="E28" s="68" t="s">
        <v>256</v>
      </c>
      <c r="F28" s="133">
        <v>2435</v>
      </c>
      <c r="G28" s="130" t="s">
        <v>292</v>
      </c>
      <c r="H28" s="123">
        <v>203366731</v>
      </c>
      <c r="I28" s="114" t="s">
        <v>224</v>
      </c>
      <c r="J28" s="114">
        <v>12</v>
      </c>
      <c r="K28" s="114">
        <v>6900</v>
      </c>
      <c r="L28" s="132">
        <v>82.8</v>
      </c>
    </row>
    <row r="29" spans="1:12" ht="37.5" customHeight="1">
      <c r="A29" s="67" t="s">
        <v>116</v>
      </c>
      <c r="B29" s="29" t="s">
        <v>270</v>
      </c>
      <c r="C29" s="115" t="s">
        <v>285</v>
      </c>
      <c r="D29" s="114" t="s">
        <v>146</v>
      </c>
      <c r="E29" s="68" t="s">
        <v>256</v>
      </c>
      <c r="F29" s="133">
        <v>4322424</v>
      </c>
      <c r="G29" s="130" t="s">
        <v>292</v>
      </c>
      <c r="H29" s="123">
        <v>203366731</v>
      </c>
      <c r="I29" s="114" t="s">
        <v>224</v>
      </c>
      <c r="J29" s="114">
        <v>12</v>
      </c>
      <c r="K29" s="114">
        <v>6900</v>
      </c>
      <c r="L29" s="132">
        <v>82.8</v>
      </c>
    </row>
    <row r="30" spans="1:12" ht="37.5" customHeight="1">
      <c r="A30" s="67" t="s">
        <v>117</v>
      </c>
      <c r="B30" s="29" t="s">
        <v>270</v>
      </c>
      <c r="C30" s="115" t="s">
        <v>285</v>
      </c>
      <c r="D30" s="114" t="s">
        <v>146</v>
      </c>
      <c r="E30" s="68" t="s">
        <v>256</v>
      </c>
      <c r="F30" s="133">
        <v>445</v>
      </c>
      <c r="G30" s="130" t="s">
        <v>292</v>
      </c>
      <c r="H30" s="123">
        <v>203366731</v>
      </c>
      <c r="I30" s="114" t="s">
        <v>224</v>
      </c>
      <c r="J30" s="114">
        <v>12</v>
      </c>
      <c r="K30" s="114">
        <v>6900</v>
      </c>
      <c r="L30" s="132">
        <v>82.8</v>
      </c>
    </row>
    <row r="31" spans="1:12" ht="37.5" customHeight="1">
      <c r="A31" s="67" t="s">
        <v>118</v>
      </c>
      <c r="B31" s="29" t="s">
        <v>270</v>
      </c>
      <c r="C31" s="115" t="s">
        <v>347</v>
      </c>
      <c r="D31" s="114" t="s">
        <v>146</v>
      </c>
      <c r="E31" s="68" t="s">
        <v>256</v>
      </c>
      <c r="F31" s="133" t="s">
        <v>311</v>
      </c>
      <c r="G31" s="130" t="s">
        <v>292</v>
      </c>
      <c r="H31" s="123">
        <v>203366731</v>
      </c>
      <c r="I31" s="114" t="s">
        <v>224</v>
      </c>
      <c r="J31" s="114">
        <v>12</v>
      </c>
      <c r="K31" s="114">
        <v>300000</v>
      </c>
      <c r="L31" s="132">
        <v>3600</v>
      </c>
    </row>
    <row r="32" spans="1:12" ht="37.5" customHeight="1">
      <c r="A32" s="67" t="s">
        <v>119</v>
      </c>
      <c r="B32" s="29" t="s">
        <v>270</v>
      </c>
      <c r="C32" s="115" t="s">
        <v>346</v>
      </c>
      <c r="D32" s="114" t="s">
        <v>146</v>
      </c>
      <c r="E32" s="68" t="s">
        <v>256</v>
      </c>
      <c r="F32" s="133" t="s">
        <v>312</v>
      </c>
      <c r="G32" s="130" t="s">
        <v>292</v>
      </c>
      <c r="H32" s="123">
        <v>203366731</v>
      </c>
      <c r="I32" s="114" t="s">
        <v>224</v>
      </c>
      <c r="J32" s="114">
        <v>12</v>
      </c>
      <c r="K32" s="114">
        <v>300000</v>
      </c>
      <c r="L32" s="132">
        <v>3600</v>
      </c>
    </row>
    <row r="33" spans="1:13" ht="45.75" customHeight="1">
      <c r="A33" s="67" t="s">
        <v>120</v>
      </c>
      <c r="B33" s="29" t="s">
        <v>270</v>
      </c>
      <c r="C33" s="115" t="s">
        <v>349</v>
      </c>
      <c r="D33" s="114" t="s">
        <v>146</v>
      </c>
      <c r="E33" s="68" t="s">
        <v>256</v>
      </c>
      <c r="F33" s="133" t="s">
        <v>313</v>
      </c>
      <c r="G33" s="130" t="s">
        <v>292</v>
      </c>
      <c r="H33" s="123">
        <v>203366731</v>
      </c>
      <c r="I33" s="114" t="s">
        <v>224</v>
      </c>
      <c r="J33" s="114">
        <v>12</v>
      </c>
      <c r="K33" s="114">
        <v>300000</v>
      </c>
      <c r="L33" s="132">
        <v>3600</v>
      </c>
    </row>
    <row r="34" spans="1:13" ht="37.5" customHeight="1">
      <c r="A34" s="67" t="s">
        <v>121</v>
      </c>
      <c r="B34" s="29" t="s">
        <v>270</v>
      </c>
      <c r="C34" s="115" t="s">
        <v>348</v>
      </c>
      <c r="D34" s="114" t="s">
        <v>146</v>
      </c>
      <c r="E34" s="68" t="s">
        <v>256</v>
      </c>
      <c r="F34" s="133" t="s">
        <v>314</v>
      </c>
      <c r="G34" s="130" t="s">
        <v>292</v>
      </c>
      <c r="H34" s="123">
        <v>203366731</v>
      </c>
      <c r="I34" s="114" t="s">
        <v>224</v>
      </c>
      <c r="J34" s="114">
        <v>12</v>
      </c>
      <c r="K34" s="114">
        <v>300000</v>
      </c>
      <c r="L34" s="132">
        <v>3600</v>
      </c>
    </row>
    <row r="35" spans="1:13" ht="37.5" customHeight="1">
      <c r="A35" s="67" t="s">
        <v>122</v>
      </c>
      <c r="B35" s="29" t="s">
        <v>270</v>
      </c>
      <c r="C35" s="115" t="s">
        <v>351</v>
      </c>
      <c r="D35" s="114" t="s">
        <v>146</v>
      </c>
      <c r="E35" s="68" t="s">
        <v>256</v>
      </c>
      <c r="F35" s="133" t="s">
        <v>315</v>
      </c>
      <c r="G35" s="130" t="s">
        <v>292</v>
      </c>
      <c r="H35" s="123">
        <v>203366731</v>
      </c>
      <c r="I35" s="114" t="s">
        <v>224</v>
      </c>
      <c r="J35" s="114">
        <v>12</v>
      </c>
      <c r="K35" s="114">
        <v>300000</v>
      </c>
      <c r="L35" s="132">
        <v>3600</v>
      </c>
    </row>
    <row r="36" spans="1:13" ht="37.5" customHeight="1">
      <c r="A36" s="67" t="s">
        <v>123</v>
      </c>
      <c r="B36" s="29" t="s">
        <v>270</v>
      </c>
      <c r="C36" s="115" t="s">
        <v>342</v>
      </c>
      <c r="D36" s="114" t="s">
        <v>146</v>
      </c>
      <c r="E36" s="68" t="s">
        <v>256</v>
      </c>
      <c r="F36" s="133" t="s">
        <v>316</v>
      </c>
      <c r="G36" s="130" t="s">
        <v>292</v>
      </c>
      <c r="H36" s="123">
        <v>203366731</v>
      </c>
      <c r="I36" s="114" t="s">
        <v>224</v>
      </c>
      <c r="J36" s="114">
        <v>12</v>
      </c>
      <c r="K36" s="114">
        <v>300000</v>
      </c>
      <c r="L36" s="132">
        <v>3600</v>
      </c>
    </row>
    <row r="37" spans="1:13" ht="37.5" customHeight="1">
      <c r="A37" s="67" t="s">
        <v>124</v>
      </c>
      <c r="B37" s="29" t="s">
        <v>270</v>
      </c>
      <c r="C37" s="115" t="s">
        <v>310</v>
      </c>
      <c r="D37" s="114" t="s">
        <v>146</v>
      </c>
      <c r="E37" s="68" t="s">
        <v>256</v>
      </c>
      <c r="F37" s="133">
        <v>41019340</v>
      </c>
      <c r="G37" s="130" t="s">
        <v>292</v>
      </c>
      <c r="H37" s="123">
        <v>203366731</v>
      </c>
      <c r="I37" s="114" t="s">
        <v>224</v>
      </c>
      <c r="J37" s="114">
        <v>12</v>
      </c>
      <c r="K37" s="114">
        <v>300000</v>
      </c>
      <c r="L37" s="132">
        <v>3600</v>
      </c>
    </row>
    <row r="38" spans="1:13" ht="37.5" customHeight="1">
      <c r="A38" s="67" t="s">
        <v>125</v>
      </c>
      <c r="B38" s="29" t="s">
        <v>270</v>
      </c>
      <c r="C38" s="115" t="s">
        <v>350</v>
      </c>
      <c r="D38" s="114" t="s">
        <v>146</v>
      </c>
      <c r="E38" s="68" t="s">
        <v>256</v>
      </c>
      <c r="F38" s="133" t="s">
        <v>317</v>
      </c>
      <c r="G38" s="130" t="s">
        <v>292</v>
      </c>
      <c r="H38" s="123">
        <v>203366731</v>
      </c>
      <c r="I38" s="114" t="s">
        <v>224</v>
      </c>
      <c r="J38" s="114">
        <v>12</v>
      </c>
      <c r="K38" s="114">
        <v>300000</v>
      </c>
      <c r="L38" s="132">
        <v>3600</v>
      </c>
    </row>
    <row r="39" spans="1:13" s="124" customFormat="1" ht="37.5" customHeight="1">
      <c r="A39" s="67" t="s">
        <v>126</v>
      </c>
      <c r="B39" s="29" t="s">
        <v>270</v>
      </c>
      <c r="C39" s="115" t="s">
        <v>345</v>
      </c>
      <c r="D39" s="114" t="s">
        <v>146</v>
      </c>
      <c r="E39" s="68" t="s">
        <v>256</v>
      </c>
      <c r="F39" s="133">
        <v>41013127</v>
      </c>
      <c r="G39" s="130" t="s">
        <v>292</v>
      </c>
      <c r="H39" s="123">
        <v>203366731</v>
      </c>
      <c r="I39" s="114" t="s">
        <v>224</v>
      </c>
      <c r="J39" s="114">
        <v>12</v>
      </c>
      <c r="K39" s="114">
        <v>300000</v>
      </c>
      <c r="L39" s="132">
        <v>3600</v>
      </c>
    </row>
    <row r="40" spans="1:13" s="124" customFormat="1" ht="46.5" customHeight="1">
      <c r="A40" s="67" t="s">
        <v>127</v>
      </c>
      <c r="B40" s="29" t="s">
        <v>270</v>
      </c>
      <c r="C40" s="118" t="s">
        <v>249</v>
      </c>
      <c r="D40" s="114" t="s">
        <v>146</v>
      </c>
      <c r="E40" s="29" t="s">
        <v>220</v>
      </c>
      <c r="F40" s="29">
        <v>6387</v>
      </c>
      <c r="G40" s="11" t="s">
        <v>250</v>
      </c>
      <c r="H40" s="29">
        <v>201991922</v>
      </c>
      <c r="I40" s="29" t="s">
        <v>251</v>
      </c>
      <c r="J40" s="29">
        <v>1</v>
      </c>
      <c r="K40" s="29">
        <v>1247400</v>
      </c>
      <c r="L40" s="125">
        <v>1247.4000000000001</v>
      </c>
      <c r="M40" s="29">
        <v>2910</v>
      </c>
    </row>
    <row r="41" spans="1:13" s="124" customFormat="1" ht="37.5" customHeight="1">
      <c r="A41" s="67" t="s">
        <v>128</v>
      </c>
      <c r="B41" s="29" t="s">
        <v>270</v>
      </c>
      <c r="C41" s="115" t="s">
        <v>310</v>
      </c>
      <c r="D41" s="114" t="s">
        <v>146</v>
      </c>
      <c r="E41" s="68" t="s">
        <v>256</v>
      </c>
      <c r="F41" s="114">
        <v>170102448020</v>
      </c>
      <c r="G41" s="135" t="s">
        <v>286</v>
      </c>
      <c r="H41" s="123">
        <v>303020732</v>
      </c>
      <c r="I41" s="114" t="s">
        <v>224</v>
      </c>
      <c r="J41" s="114">
        <v>1</v>
      </c>
      <c r="K41" s="114">
        <v>3360000</v>
      </c>
      <c r="L41" s="114">
        <v>3360</v>
      </c>
    </row>
    <row r="42" spans="1:13" s="124" customFormat="1" ht="37.5" customHeight="1">
      <c r="A42" s="67" t="s">
        <v>129</v>
      </c>
      <c r="B42" s="29" t="s">
        <v>270</v>
      </c>
      <c r="C42" s="115" t="s">
        <v>318</v>
      </c>
      <c r="D42" s="114" t="s">
        <v>146</v>
      </c>
      <c r="E42" s="68" t="s">
        <v>256</v>
      </c>
      <c r="F42" s="133">
        <v>408</v>
      </c>
      <c r="G42" s="128" t="s">
        <v>292</v>
      </c>
      <c r="H42" s="123">
        <v>203366731</v>
      </c>
      <c r="I42" s="114" t="s">
        <v>224</v>
      </c>
      <c r="J42" s="114">
        <v>12</v>
      </c>
      <c r="K42" s="114">
        <v>6900</v>
      </c>
      <c r="L42" s="132">
        <v>82</v>
      </c>
    </row>
    <row r="43" spans="1:13" s="124" customFormat="1" ht="37.5" customHeight="1">
      <c r="A43" s="67" t="s">
        <v>130</v>
      </c>
      <c r="B43" s="29" t="s">
        <v>270</v>
      </c>
      <c r="C43" s="115" t="s">
        <v>318</v>
      </c>
      <c r="D43" s="114" t="s">
        <v>146</v>
      </c>
      <c r="E43" s="68" t="s">
        <v>256</v>
      </c>
      <c r="F43" s="133" t="s">
        <v>319</v>
      </c>
      <c r="G43" s="128" t="s">
        <v>292</v>
      </c>
      <c r="H43" s="123">
        <v>203366731</v>
      </c>
      <c r="I43" s="114" t="s">
        <v>224</v>
      </c>
      <c r="J43" s="114">
        <v>12</v>
      </c>
      <c r="K43" s="114">
        <v>6900</v>
      </c>
      <c r="L43" s="132">
        <v>82</v>
      </c>
    </row>
    <row r="44" spans="1:13" s="124" customFormat="1" ht="37.5" customHeight="1">
      <c r="A44" s="67" t="s">
        <v>131</v>
      </c>
      <c r="B44" s="29" t="s">
        <v>270</v>
      </c>
      <c r="C44" s="115" t="s">
        <v>318</v>
      </c>
      <c r="D44" s="114" t="s">
        <v>146</v>
      </c>
      <c r="E44" s="68" t="s">
        <v>256</v>
      </c>
      <c r="F44" s="133">
        <v>4218771</v>
      </c>
      <c r="G44" s="128" t="s">
        <v>292</v>
      </c>
      <c r="H44" s="123">
        <v>203366731</v>
      </c>
      <c r="I44" s="114" t="s">
        <v>224</v>
      </c>
      <c r="J44" s="114">
        <v>12</v>
      </c>
      <c r="K44" s="114">
        <v>6900</v>
      </c>
      <c r="L44" s="132">
        <v>82</v>
      </c>
    </row>
    <row r="45" spans="1:13" s="124" customFormat="1" ht="37.5" customHeight="1">
      <c r="A45" s="67" t="s">
        <v>132</v>
      </c>
      <c r="B45" s="29" t="s">
        <v>270</v>
      </c>
      <c r="C45" s="115" t="s">
        <v>318</v>
      </c>
      <c r="D45" s="114" t="s">
        <v>146</v>
      </c>
      <c r="E45" s="68" t="s">
        <v>256</v>
      </c>
      <c r="F45" s="133" t="s">
        <v>320</v>
      </c>
      <c r="G45" s="128" t="s">
        <v>292</v>
      </c>
      <c r="H45" s="123">
        <v>203366731</v>
      </c>
      <c r="I45" s="114" t="s">
        <v>224</v>
      </c>
      <c r="J45" s="114">
        <v>12</v>
      </c>
      <c r="K45" s="114">
        <v>13800</v>
      </c>
      <c r="L45" s="132">
        <v>165.6</v>
      </c>
    </row>
    <row r="46" spans="1:13" s="124" customFormat="1" ht="37.5" customHeight="1">
      <c r="A46" s="67" t="s">
        <v>133</v>
      </c>
      <c r="B46" s="29" t="s">
        <v>270</v>
      </c>
      <c r="C46" s="115" t="s">
        <v>341</v>
      </c>
      <c r="D46" s="114" t="s">
        <v>146</v>
      </c>
      <c r="E46" s="68" t="s">
        <v>256</v>
      </c>
      <c r="F46" s="133">
        <v>4218771</v>
      </c>
      <c r="G46" s="128" t="s">
        <v>292</v>
      </c>
      <c r="H46" s="123">
        <v>203366731</v>
      </c>
      <c r="I46" s="114" t="s">
        <v>224</v>
      </c>
      <c r="J46" s="114">
        <v>12</v>
      </c>
      <c r="K46" s="114">
        <v>6900</v>
      </c>
      <c r="L46" s="132">
        <v>82</v>
      </c>
    </row>
    <row r="47" spans="1:13" s="124" customFormat="1" ht="37.5" customHeight="1">
      <c r="A47" s="67" t="s">
        <v>134</v>
      </c>
      <c r="B47" s="29" t="s">
        <v>270</v>
      </c>
      <c r="C47" s="115" t="s">
        <v>344</v>
      </c>
      <c r="D47" s="114" t="s">
        <v>146</v>
      </c>
      <c r="E47" s="68" t="s">
        <v>256</v>
      </c>
      <c r="F47" s="114" t="s">
        <v>321</v>
      </c>
      <c r="G47" s="130" t="s">
        <v>292</v>
      </c>
      <c r="H47" s="123">
        <v>203366731</v>
      </c>
      <c r="I47" s="114" t="s">
        <v>224</v>
      </c>
      <c r="J47" s="114">
        <v>12</v>
      </c>
      <c r="K47" s="114">
        <v>300000</v>
      </c>
      <c r="L47" s="132">
        <v>3600</v>
      </c>
    </row>
    <row r="48" spans="1:13" s="124" customFormat="1" ht="37.5" customHeight="1">
      <c r="A48" s="67" t="s">
        <v>135</v>
      </c>
      <c r="B48" s="29" t="s">
        <v>270</v>
      </c>
      <c r="C48" s="115" t="s">
        <v>318</v>
      </c>
      <c r="D48" s="114" t="s">
        <v>146</v>
      </c>
      <c r="E48" s="68" t="s">
        <v>256</v>
      </c>
      <c r="F48" s="133">
        <v>1106</v>
      </c>
      <c r="G48" s="130" t="s">
        <v>292</v>
      </c>
      <c r="H48" s="123">
        <v>203366731</v>
      </c>
      <c r="I48" s="114" t="s">
        <v>224</v>
      </c>
      <c r="J48" s="114">
        <v>12</v>
      </c>
      <c r="K48" s="114">
        <v>6900</v>
      </c>
      <c r="L48" s="132">
        <v>82</v>
      </c>
    </row>
    <row r="49" spans="1:12" ht="37.5" customHeight="1">
      <c r="A49" s="67" t="s">
        <v>136</v>
      </c>
      <c r="B49" s="29" t="s">
        <v>270</v>
      </c>
      <c r="C49" s="115" t="s">
        <v>318</v>
      </c>
      <c r="D49" s="114" t="s">
        <v>146</v>
      </c>
      <c r="E49" s="68" t="s">
        <v>256</v>
      </c>
      <c r="F49" s="133">
        <v>2881</v>
      </c>
      <c r="G49" s="130" t="s">
        <v>292</v>
      </c>
      <c r="H49" s="123">
        <v>203366731</v>
      </c>
      <c r="I49" s="114" t="s">
        <v>224</v>
      </c>
      <c r="J49" s="114">
        <v>12</v>
      </c>
      <c r="K49" s="114">
        <v>13800</v>
      </c>
      <c r="L49" s="132">
        <v>165.6</v>
      </c>
    </row>
    <row r="50" spans="1:12" ht="70.5" customHeight="1">
      <c r="A50" s="67" t="s">
        <v>137</v>
      </c>
      <c r="B50" s="29" t="s">
        <v>270</v>
      </c>
      <c r="C50" s="118" t="s">
        <v>249</v>
      </c>
      <c r="D50" s="114" t="s">
        <v>146</v>
      </c>
      <c r="E50" s="29" t="s">
        <v>220</v>
      </c>
      <c r="F50" s="67" t="s">
        <v>322</v>
      </c>
      <c r="G50" s="11" t="s">
        <v>326</v>
      </c>
      <c r="H50" s="29">
        <v>307387233</v>
      </c>
      <c r="I50" s="29" t="s">
        <v>251</v>
      </c>
      <c r="J50" s="29">
        <v>23</v>
      </c>
      <c r="K50" s="29">
        <v>1083500</v>
      </c>
      <c r="L50" s="125">
        <v>24920.5</v>
      </c>
    </row>
    <row r="51" spans="1:12" ht="37.5" customHeight="1">
      <c r="A51" s="67" t="s">
        <v>138</v>
      </c>
      <c r="B51" s="29" t="s">
        <v>270</v>
      </c>
      <c r="C51" s="11" t="s">
        <v>325</v>
      </c>
      <c r="D51" s="114" t="s">
        <v>146</v>
      </c>
      <c r="E51" s="68" t="s">
        <v>221</v>
      </c>
      <c r="F51" s="114" t="s">
        <v>323</v>
      </c>
      <c r="G51" s="127" t="s">
        <v>324</v>
      </c>
      <c r="H51" s="114">
        <v>305109680</v>
      </c>
      <c r="I51" s="29" t="s">
        <v>251</v>
      </c>
      <c r="J51" s="114">
        <v>53</v>
      </c>
      <c r="K51" s="114">
        <v>485700</v>
      </c>
      <c r="L51" s="132">
        <v>25742.1</v>
      </c>
    </row>
    <row r="52" spans="1:12" ht="37.5" customHeight="1">
      <c r="A52" s="67" t="s">
        <v>139</v>
      </c>
      <c r="B52" s="29" t="s">
        <v>270</v>
      </c>
      <c r="C52" s="11" t="s">
        <v>252</v>
      </c>
      <c r="D52" s="21" t="s">
        <v>257</v>
      </c>
      <c r="E52" s="69" t="s">
        <v>253</v>
      </c>
      <c r="F52" s="29">
        <v>22504</v>
      </c>
      <c r="G52" s="11" t="s">
        <v>254</v>
      </c>
      <c r="H52" s="29">
        <v>201052713</v>
      </c>
      <c r="I52" s="29" t="s">
        <v>255</v>
      </c>
      <c r="J52" s="126">
        <v>7058.82</v>
      </c>
      <c r="K52" s="126">
        <v>1062.5</v>
      </c>
      <c r="L52" s="125">
        <v>7499.9</v>
      </c>
    </row>
    <row r="53" spans="1:12" ht="37.5" customHeight="1">
      <c r="A53" s="67" t="s">
        <v>140</v>
      </c>
      <c r="B53" s="29" t="s">
        <v>270</v>
      </c>
      <c r="C53" s="115" t="s">
        <v>330</v>
      </c>
      <c r="D53" s="114" t="s">
        <v>246</v>
      </c>
      <c r="E53" s="68" t="s">
        <v>256</v>
      </c>
      <c r="F53" s="114">
        <v>22</v>
      </c>
      <c r="G53" s="115" t="s">
        <v>331</v>
      </c>
      <c r="H53" s="114">
        <v>300970850</v>
      </c>
      <c r="I53" s="114" t="s">
        <v>223</v>
      </c>
      <c r="J53" s="114">
        <v>2233.3000000000002</v>
      </c>
      <c r="K53" s="114">
        <v>21999968</v>
      </c>
      <c r="L53" s="132">
        <v>21999.9</v>
      </c>
    </row>
    <row r="54" spans="1:12" ht="37.5" customHeight="1">
      <c r="A54" s="67" t="s">
        <v>141</v>
      </c>
      <c r="B54" s="29" t="s">
        <v>270</v>
      </c>
      <c r="C54" s="115" t="s">
        <v>332</v>
      </c>
      <c r="D54" s="114" t="s">
        <v>146</v>
      </c>
      <c r="E54" s="68" t="s">
        <v>256</v>
      </c>
      <c r="F54" s="114" t="s">
        <v>333</v>
      </c>
      <c r="G54" s="127" t="s">
        <v>334</v>
      </c>
      <c r="H54" s="114">
        <v>207027936</v>
      </c>
      <c r="I54" s="114" t="s">
        <v>222</v>
      </c>
      <c r="J54" s="114">
        <v>12</v>
      </c>
      <c r="K54" s="114">
        <v>25000</v>
      </c>
      <c r="L54" s="114">
        <v>300</v>
      </c>
    </row>
    <row r="55" spans="1:12" ht="54.75" customHeight="1">
      <c r="A55" s="67" t="s">
        <v>142</v>
      </c>
      <c r="B55" s="29" t="s">
        <v>270</v>
      </c>
      <c r="C55" s="11" t="s">
        <v>335</v>
      </c>
      <c r="D55" s="114" t="s">
        <v>146</v>
      </c>
      <c r="E55" s="68" t="s">
        <v>256</v>
      </c>
      <c r="F55" s="29" t="s">
        <v>336</v>
      </c>
      <c r="G55" s="130" t="s">
        <v>292</v>
      </c>
      <c r="H55" s="29">
        <v>203366731</v>
      </c>
      <c r="I55" s="29" t="s">
        <v>222</v>
      </c>
      <c r="J55" s="29">
        <v>12</v>
      </c>
      <c r="K55" s="29">
        <v>83928</v>
      </c>
      <c r="L55" s="29">
        <v>1007.1</v>
      </c>
    </row>
    <row r="56" spans="1:12" ht="37.5" customHeight="1">
      <c r="A56" s="67" t="s">
        <v>143</v>
      </c>
      <c r="B56" s="29" t="s">
        <v>270</v>
      </c>
      <c r="C56" s="11" t="s">
        <v>337</v>
      </c>
      <c r="D56" s="114" t="s">
        <v>146</v>
      </c>
      <c r="E56" s="68" t="s">
        <v>256</v>
      </c>
      <c r="F56" s="29" t="s">
        <v>338</v>
      </c>
      <c r="G56" s="130" t="s">
        <v>292</v>
      </c>
      <c r="H56" s="29">
        <v>203366731</v>
      </c>
      <c r="I56" s="29" t="s">
        <v>222</v>
      </c>
      <c r="J56" s="29">
        <v>12</v>
      </c>
      <c r="K56" s="29">
        <v>1048379</v>
      </c>
      <c r="L56" s="125">
        <v>12580.5</v>
      </c>
    </row>
    <row r="57" spans="1:12" ht="57" customHeight="1">
      <c r="A57" s="67" t="s">
        <v>144</v>
      </c>
      <c r="B57" s="29" t="s">
        <v>270</v>
      </c>
      <c r="C57" s="11" t="s">
        <v>339</v>
      </c>
      <c r="D57" s="114" t="s">
        <v>146</v>
      </c>
      <c r="E57" s="68" t="s">
        <v>256</v>
      </c>
      <c r="F57" s="114" t="s">
        <v>340</v>
      </c>
      <c r="G57" s="130" t="s">
        <v>292</v>
      </c>
      <c r="H57" s="29">
        <v>203366731</v>
      </c>
      <c r="I57" s="114" t="s">
        <v>222</v>
      </c>
      <c r="J57" s="114">
        <v>12</v>
      </c>
      <c r="K57" s="114">
        <v>15536000</v>
      </c>
      <c r="L57" s="114">
        <v>186432</v>
      </c>
    </row>
    <row r="58" spans="1:12" ht="52.5" customHeight="1">
      <c r="A58" s="67" t="s">
        <v>145</v>
      </c>
      <c r="B58" s="29" t="s">
        <v>270</v>
      </c>
      <c r="C58" s="115" t="s">
        <v>352</v>
      </c>
      <c r="D58" s="114" t="s">
        <v>146</v>
      </c>
      <c r="E58" s="68" t="s">
        <v>256</v>
      </c>
      <c r="F58" s="133" t="s">
        <v>353</v>
      </c>
      <c r="G58" s="128" t="s">
        <v>292</v>
      </c>
      <c r="H58" s="123">
        <v>203366731</v>
      </c>
      <c r="I58" s="114" t="s">
        <v>224</v>
      </c>
      <c r="J58" s="114">
        <v>12</v>
      </c>
      <c r="K58" s="114">
        <v>300000</v>
      </c>
      <c r="L58" s="132">
        <v>3600</v>
      </c>
    </row>
    <row r="59" spans="1:12" ht="37.5" customHeight="1">
      <c r="A59" s="67"/>
      <c r="B59" s="29"/>
      <c r="C59" s="11"/>
      <c r="D59" s="21"/>
      <c r="E59" s="69"/>
      <c r="F59" s="29"/>
      <c r="G59" s="11"/>
      <c r="H59" s="29"/>
      <c r="I59" s="29"/>
      <c r="J59" s="29"/>
      <c r="K59" s="29"/>
      <c r="L59" s="29"/>
    </row>
    <row r="61" spans="1:12" ht="48.75" customHeight="1">
      <c r="B61" s="147" t="s">
        <v>82</v>
      </c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</sheetData>
  <mergeCells count="15">
    <mergeCell ref="I1:L1"/>
    <mergeCell ref="B61:L61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"/>
  <sheetViews>
    <sheetView view="pageBreakPreview" zoomScale="85" zoomScaleNormal="70" zoomScaleSheetLayoutView="85" workbookViewId="0">
      <selection activeCell="C5" sqref="C5:C6"/>
    </sheetView>
  </sheetViews>
  <sheetFormatPr defaultColWidth="9.140625" defaultRowHeight="18.75"/>
  <cols>
    <col min="1" max="1" width="8.140625" style="24" customWidth="1"/>
    <col min="2" max="2" width="14.28515625" style="26" customWidth="1"/>
    <col min="3" max="3" width="50.28515625" style="24" customWidth="1"/>
    <col min="4" max="4" width="24.85546875" style="26" customWidth="1"/>
    <col min="5" max="5" width="22.140625" style="26" customWidth="1"/>
    <col min="6" max="7" width="18.5703125" style="26" customWidth="1"/>
    <col min="8" max="8" width="21.7109375" style="26" customWidth="1"/>
    <col min="9" max="9" width="16.7109375" style="24" customWidth="1"/>
    <col min="10" max="12" width="15.7109375" style="24" customWidth="1"/>
    <col min="13" max="16" width="18.7109375" style="24" customWidth="1"/>
    <col min="17" max="22" width="15.7109375" style="24" customWidth="1"/>
    <col min="23" max="16384" width="9.140625" style="24"/>
  </cols>
  <sheetData>
    <row r="1" spans="1:13" ht="93.75" customHeight="1">
      <c r="F1" s="146" t="s">
        <v>88</v>
      </c>
      <c r="G1" s="146"/>
      <c r="H1" s="146"/>
    </row>
    <row r="2" spans="1:13">
      <c r="H2" s="51"/>
    </row>
    <row r="3" spans="1:13" ht="81.75" customHeight="1">
      <c r="A3" s="154" t="s">
        <v>357</v>
      </c>
      <c r="B3" s="154"/>
      <c r="C3" s="154"/>
      <c r="D3" s="154"/>
      <c r="E3" s="154"/>
      <c r="F3" s="154"/>
      <c r="G3" s="154"/>
      <c r="H3" s="154"/>
      <c r="I3" s="25"/>
      <c r="J3" s="25"/>
      <c r="K3" s="25"/>
      <c r="L3" s="25"/>
    </row>
    <row r="4" spans="1:13">
      <c r="H4" s="27"/>
    </row>
    <row r="5" spans="1:13" ht="45" customHeight="1">
      <c r="A5" s="172" t="s">
        <v>13</v>
      </c>
      <c r="B5" s="172" t="s">
        <v>14</v>
      </c>
      <c r="C5" s="172" t="s">
        <v>56</v>
      </c>
      <c r="D5" s="172" t="s">
        <v>34</v>
      </c>
      <c r="E5" s="172" t="s">
        <v>10</v>
      </c>
      <c r="F5" s="153" t="s">
        <v>57</v>
      </c>
      <c r="G5" s="153"/>
      <c r="H5" s="172" t="s">
        <v>71</v>
      </c>
      <c r="M5" s="28"/>
    </row>
    <row r="6" spans="1:13" ht="126.75" customHeight="1">
      <c r="A6" s="173"/>
      <c r="B6" s="173"/>
      <c r="C6" s="173"/>
      <c r="D6" s="173"/>
      <c r="E6" s="173"/>
      <c r="F6" s="59" t="s">
        <v>63</v>
      </c>
      <c r="G6" s="59" t="s">
        <v>66</v>
      </c>
      <c r="H6" s="173"/>
    </row>
    <row r="7" spans="1:13" ht="37.5" customHeight="1">
      <c r="A7" s="29">
        <v>1</v>
      </c>
      <c r="B7" s="175" t="s">
        <v>354</v>
      </c>
      <c r="C7" s="176"/>
      <c r="D7" s="176"/>
      <c r="E7" s="176"/>
      <c r="F7" s="176"/>
      <c r="G7" s="176"/>
      <c r="H7" s="177"/>
    </row>
    <row r="8" spans="1:13" ht="37.5" customHeight="1">
      <c r="A8" s="29">
        <f t="shared" ref="A8:A10" si="0">+A7+1</f>
        <v>2</v>
      </c>
      <c r="B8" s="29"/>
      <c r="C8" s="11"/>
      <c r="D8" s="29"/>
      <c r="E8" s="29"/>
      <c r="F8" s="29"/>
      <c r="G8" s="29"/>
      <c r="H8" s="29"/>
    </row>
    <row r="9" spans="1:13" ht="37.5" customHeight="1">
      <c r="A9" s="29">
        <f t="shared" si="0"/>
        <v>3</v>
      </c>
      <c r="B9" s="29"/>
      <c r="C9" s="11"/>
      <c r="D9" s="29"/>
      <c r="E9" s="29"/>
      <c r="F9" s="29"/>
      <c r="G9" s="29"/>
      <c r="H9" s="29"/>
    </row>
    <row r="10" spans="1:13" ht="37.5" customHeight="1">
      <c r="A10" s="29">
        <f t="shared" si="0"/>
        <v>4</v>
      </c>
      <c r="B10" s="29"/>
      <c r="C10" s="11"/>
      <c r="D10" s="29"/>
      <c r="E10" s="29"/>
      <c r="F10" s="29"/>
      <c r="G10" s="29"/>
      <c r="H10" s="29"/>
    </row>
    <row r="12" spans="1:13" ht="70.5" customHeight="1">
      <c r="B12" s="147" t="s">
        <v>82</v>
      </c>
      <c r="C12" s="147"/>
      <c r="D12" s="147"/>
      <c r="E12" s="147"/>
      <c r="F12" s="147"/>
      <c r="G12" s="147"/>
      <c r="H12" s="147"/>
    </row>
  </sheetData>
  <autoFilter ref="A5:M10">
    <filterColumn colId="6" showButton="0"/>
  </autoFilter>
  <mergeCells count="11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/>
  <cols>
    <col min="1" max="1" width="9.140625" style="71"/>
    <col min="2" max="2" width="27.7109375" style="79" customWidth="1"/>
    <col min="3" max="3" width="15.140625" style="78" customWidth="1"/>
    <col min="4" max="4" width="20.28515625" style="40" customWidth="1"/>
    <col min="5" max="5" width="26.42578125" style="40" customWidth="1"/>
    <col min="6" max="7" width="19.140625" style="40" customWidth="1"/>
    <col min="8" max="8" width="18.140625" style="40" customWidth="1"/>
    <col min="9" max="16384" width="9.140625" style="40"/>
  </cols>
  <sheetData>
    <row r="1" spans="1:16" ht="60.75" customHeight="1">
      <c r="F1" s="162" t="s">
        <v>162</v>
      </c>
      <c r="G1" s="140"/>
      <c r="H1" s="140"/>
    </row>
    <row r="2" spans="1:16">
      <c r="F2" s="140"/>
      <c r="G2" s="140"/>
      <c r="H2" s="140"/>
    </row>
    <row r="3" spans="1:16" ht="46.5" customHeight="1">
      <c r="A3" s="181" t="s">
        <v>161</v>
      </c>
      <c r="B3" s="181"/>
      <c r="C3" s="181"/>
      <c r="D3" s="181"/>
      <c r="E3" s="181"/>
      <c r="F3" s="181"/>
      <c r="G3" s="181"/>
      <c r="H3" s="181"/>
    </row>
    <row r="4" spans="1:16">
      <c r="H4" s="89"/>
    </row>
    <row r="5" spans="1:16" s="72" customFormat="1" ht="43.5" customHeight="1">
      <c r="A5" s="178" t="s">
        <v>13</v>
      </c>
      <c r="B5" s="178" t="s">
        <v>160</v>
      </c>
      <c r="C5" s="178" t="s">
        <v>159</v>
      </c>
      <c r="D5" s="182" t="s">
        <v>158</v>
      </c>
      <c r="E5" s="183"/>
      <c r="F5" s="178" t="s">
        <v>157</v>
      </c>
      <c r="G5" s="178" t="s">
        <v>156</v>
      </c>
      <c r="H5" s="178" t="s">
        <v>155</v>
      </c>
    </row>
    <row r="6" spans="1:16" s="72" customFormat="1" ht="105" customHeight="1">
      <c r="A6" s="179"/>
      <c r="B6" s="179"/>
      <c r="C6" s="179"/>
      <c r="D6" s="88" t="s">
        <v>154</v>
      </c>
      <c r="E6" s="88" t="s">
        <v>153</v>
      </c>
      <c r="F6" s="179"/>
      <c r="G6" s="179"/>
      <c r="H6" s="179"/>
    </row>
    <row r="7" spans="1:16">
      <c r="A7" s="83">
        <v>1</v>
      </c>
      <c r="B7" s="86"/>
      <c r="C7" s="87"/>
      <c r="D7" s="84"/>
      <c r="E7" s="84"/>
      <c r="F7" s="84"/>
      <c r="G7" s="84"/>
      <c r="H7" s="84"/>
    </row>
    <row r="8" spans="1:16">
      <c r="A8" s="83">
        <f>+A7+1</f>
        <v>2</v>
      </c>
      <c r="B8" s="86"/>
      <c r="C8" s="85"/>
      <c r="D8" s="84"/>
      <c r="E8" s="84"/>
      <c r="F8" s="84"/>
      <c r="G8" s="84"/>
      <c r="H8" s="84"/>
    </row>
    <row r="9" spans="1:16">
      <c r="A9" s="83">
        <f>+A8+1</f>
        <v>3</v>
      </c>
      <c r="B9" s="86"/>
      <c r="C9" s="85"/>
      <c r="D9" s="84"/>
      <c r="E9" s="84"/>
      <c r="F9" s="84"/>
      <c r="G9" s="84"/>
      <c r="H9" s="84"/>
    </row>
    <row r="10" spans="1:16">
      <c r="A10" s="83">
        <f>+A9+1</f>
        <v>4</v>
      </c>
      <c r="B10" s="82"/>
      <c r="C10" s="81"/>
      <c r="D10" s="80"/>
      <c r="E10" s="80"/>
      <c r="F10" s="80"/>
      <c r="G10" s="80"/>
      <c r="H10" s="80"/>
    </row>
    <row r="11" spans="1:16">
      <c r="A11" s="83">
        <f>+A10+1</f>
        <v>5</v>
      </c>
      <c r="B11" s="82"/>
      <c r="C11" s="81"/>
      <c r="D11" s="80"/>
      <c r="E11" s="80"/>
      <c r="F11" s="80"/>
      <c r="G11" s="80"/>
      <c r="H11" s="80"/>
    </row>
    <row r="12" spans="1:16">
      <c r="A12" s="83">
        <f>+A11+1</f>
        <v>6</v>
      </c>
      <c r="B12" s="82"/>
      <c r="C12" s="81"/>
      <c r="D12" s="80"/>
      <c r="E12" s="80"/>
      <c r="F12" s="80"/>
      <c r="G12" s="80"/>
      <c r="H12" s="80"/>
    </row>
    <row r="14" spans="1:16" ht="18.75">
      <c r="A14" s="180" t="s">
        <v>152</v>
      </c>
      <c r="B14" s="180"/>
      <c r="C14" s="180"/>
      <c r="D14" s="180"/>
      <c r="E14" s="180"/>
      <c r="F14" s="180"/>
      <c r="G14" s="180"/>
      <c r="H14" s="180"/>
      <c r="I14" s="41"/>
      <c r="J14" s="41"/>
      <c r="K14" s="41"/>
      <c r="L14" s="41"/>
      <c r="M14" s="41"/>
      <c r="N14" s="41"/>
      <c r="O14" s="41"/>
      <c r="P14" s="41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workbookViewId="0">
      <selection activeCell="H37" sqref="H37"/>
    </sheetView>
  </sheetViews>
  <sheetFormatPr defaultColWidth="9.140625" defaultRowHeight="15"/>
  <cols>
    <col min="1" max="1" width="9.140625" style="76"/>
    <col min="2" max="2" width="35" style="79" customWidth="1"/>
    <col min="3" max="3" width="12.85546875" style="79" customWidth="1"/>
    <col min="4" max="5" width="12.85546875" style="78" customWidth="1"/>
    <col min="6" max="6" width="17.28515625" style="40" customWidth="1"/>
    <col min="7" max="7" width="17.140625" style="40" customWidth="1"/>
    <col min="8" max="10" width="15" style="40" customWidth="1"/>
    <col min="11" max="11" width="16.140625" style="40" customWidth="1"/>
    <col min="12" max="16384" width="9.140625" style="40"/>
  </cols>
  <sheetData>
    <row r="1" spans="1:11" ht="73.5" customHeight="1">
      <c r="H1" s="138" t="s">
        <v>163</v>
      </c>
      <c r="I1" s="139"/>
      <c r="J1" s="139"/>
      <c r="K1" s="139"/>
    </row>
    <row r="2" spans="1:11" ht="70.150000000000006" customHeight="1">
      <c r="A2" s="181" t="s">
        <v>164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>
      <c r="K3" s="89"/>
    </row>
    <row r="4" spans="1:11" s="77" customFormat="1" ht="33" customHeight="1">
      <c r="A4" s="178" t="s">
        <v>13</v>
      </c>
      <c r="B4" s="178" t="s">
        <v>165</v>
      </c>
      <c r="C4" s="178" t="s">
        <v>166</v>
      </c>
      <c r="D4" s="178" t="s">
        <v>167</v>
      </c>
      <c r="E4" s="178" t="s">
        <v>168</v>
      </c>
      <c r="F4" s="182" t="s">
        <v>158</v>
      </c>
      <c r="G4" s="183"/>
      <c r="H4" s="178" t="s">
        <v>169</v>
      </c>
      <c r="I4" s="178" t="s">
        <v>156</v>
      </c>
      <c r="J4" s="178" t="s">
        <v>170</v>
      </c>
      <c r="K4" s="178" t="s">
        <v>171</v>
      </c>
    </row>
    <row r="5" spans="1:11" s="77" customFormat="1" ht="105.75" customHeight="1">
      <c r="A5" s="179"/>
      <c r="B5" s="179"/>
      <c r="C5" s="179"/>
      <c r="D5" s="179"/>
      <c r="E5" s="179"/>
      <c r="F5" s="88" t="s">
        <v>172</v>
      </c>
      <c r="G5" s="88" t="s">
        <v>153</v>
      </c>
      <c r="H5" s="179"/>
      <c r="I5" s="179"/>
      <c r="J5" s="179"/>
      <c r="K5" s="179"/>
    </row>
    <row r="6" spans="1:11" ht="19.5" customHeight="1">
      <c r="A6" s="90" t="s">
        <v>173</v>
      </c>
      <c r="B6" s="91" t="s">
        <v>174</v>
      </c>
      <c r="C6" s="86"/>
      <c r="D6" s="87"/>
      <c r="E6" s="87"/>
      <c r="F6" s="84"/>
      <c r="G6" s="84"/>
      <c r="H6" s="84"/>
      <c r="I6" s="84"/>
      <c r="J6" s="84"/>
      <c r="K6" s="84"/>
    </row>
    <row r="7" spans="1:11" ht="19.5" customHeight="1">
      <c r="A7" s="90"/>
      <c r="B7" s="91"/>
      <c r="C7" s="86"/>
      <c r="D7" s="87"/>
      <c r="E7" s="87"/>
      <c r="F7" s="84"/>
      <c r="G7" s="84"/>
      <c r="H7" s="84"/>
      <c r="I7" s="84"/>
      <c r="J7" s="84"/>
      <c r="K7" s="84"/>
    </row>
    <row r="8" spans="1:11" ht="19.5" customHeight="1">
      <c r="A8" s="90"/>
      <c r="B8" s="91"/>
      <c r="C8" s="86"/>
      <c r="D8" s="87"/>
      <c r="E8" s="87"/>
      <c r="F8" s="84"/>
      <c r="G8" s="84"/>
      <c r="H8" s="84"/>
      <c r="I8" s="84"/>
      <c r="J8" s="84"/>
      <c r="K8" s="84"/>
    </row>
    <row r="9" spans="1:11" ht="19.5" customHeight="1">
      <c r="A9" s="90" t="s">
        <v>175</v>
      </c>
      <c r="B9" s="91" t="s">
        <v>176</v>
      </c>
      <c r="C9" s="86"/>
      <c r="D9" s="87"/>
      <c r="E9" s="87"/>
      <c r="F9" s="84"/>
      <c r="G9" s="84"/>
      <c r="H9" s="84"/>
      <c r="I9" s="84"/>
      <c r="J9" s="84"/>
      <c r="K9" s="84"/>
    </row>
    <row r="10" spans="1:11" ht="19.5" customHeight="1">
      <c r="A10" s="90"/>
      <c r="B10" s="91"/>
      <c r="C10" s="86"/>
      <c r="D10" s="87"/>
      <c r="E10" s="87"/>
      <c r="F10" s="84"/>
      <c r="G10" s="84"/>
      <c r="H10" s="84"/>
      <c r="I10" s="84"/>
      <c r="J10" s="84"/>
      <c r="K10" s="84"/>
    </row>
    <row r="11" spans="1:11" ht="19.5" customHeight="1">
      <c r="A11" s="90"/>
      <c r="B11" s="91"/>
      <c r="C11" s="86"/>
      <c r="D11" s="87"/>
      <c r="E11" s="87"/>
      <c r="F11" s="84"/>
      <c r="G11" s="84"/>
      <c r="H11" s="84"/>
      <c r="I11" s="84"/>
      <c r="J11" s="84"/>
      <c r="K11" s="84"/>
    </row>
    <row r="12" spans="1:11" ht="19.5" customHeight="1">
      <c r="A12" s="90" t="s">
        <v>177</v>
      </c>
      <c r="B12" s="91" t="s">
        <v>178</v>
      </c>
      <c r="C12" s="86"/>
      <c r="D12" s="87"/>
      <c r="E12" s="87"/>
      <c r="F12" s="84"/>
      <c r="G12" s="84"/>
      <c r="H12" s="84"/>
      <c r="I12" s="84"/>
      <c r="J12" s="84"/>
      <c r="K12" s="84"/>
    </row>
    <row r="13" spans="1:11" ht="19.5" customHeight="1">
      <c r="A13" s="90"/>
      <c r="B13" s="91"/>
      <c r="C13" s="86"/>
      <c r="D13" s="87"/>
      <c r="E13" s="87"/>
      <c r="F13" s="84"/>
      <c r="G13" s="84"/>
      <c r="H13" s="84"/>
      <c r="I13" s="84"/>
      <c r="J13" s="84"/>
      <c r="K13" s="84"/>
    </row>
    <row r="14" spans="1:11" ht="19.5" customHeight="1">
      <c r="A14" s="90"/>
      <c r="B14" s="91"/>
      <c r="C14" s="86"/>
      <c r="D14" s="87"/>
      <c r="E14" s="87"/>
      <c r="F14" s="84"/>
      <c r="G14" s="84"/>
      <c r="H14" s="84"/>
      <c r="I14" s="84"/>
      <c r="J14" s="84"/>
      <c r="K14" s="84"/>
    </row>
    <row r="15" spans="1:11" ht="30" customHeight="1">
      <c r="A15" s="90" t="s">
        <v>179</v>
      </c>
      <c r="B15" s="91" t="s">
        <v>180</v>
      </c>
      <c r="C15" s="86"/>
      <c r="D15" s="87"/>
      <c r="E15" s="87"/>
      <c r="F15" s="84"/>
      <c r="G15" s="84"/>
      <c r="H15" s="84"/>
      <c r="I15" s="84"/>
      <c r="J15" s="84"/>
      <c r="K15" s="84"/>
    </row>
    <row r="16" spans="1:11" ht="19.5" customHeight="1">
      <c r="A16" s="90"/>
      <c r="B16" s="91"/>
      <c r="C16" s="86"/>
      <c r="D16" s="87"/>
      <c r="E16" s="87"/>
      <c r="F16" s="84"/>
      <c r="G16" s="84"/>
      <c r="H16" s="84"/>
      <c r="I16" s="84"/>
      <c r="J16" s="84"/>
      <c r="K16" s="84"/>
    </row>
    <row r="17" spans="1:11" ht="19.5" customHeight="1">
      <c r="A17" s="90"/>
      <c r="B17" s="91"/>
      <c r="C17" s="86"/>
      <c r="D17" s="87"/>
      <c r="E17" s="87"/>
      <c r="F17" s="84"/>
      <c r="G17" s="84"/>
      <c r="H17" s="84"/>
      <c r="I17" s="84"/>
      <c r="J17" s="84"/>
      <c r="K17" s="84"/>
    </row>
    <row r="18" spans="1:11" ht="19.5" customHeight="1">
      <c r="A18" s="90" t="s">
        <v>181</v>
      </c>
      <c r="B18" s="91" t="s">
        <v>182</v>
      </c>
      <c r="C18" s="86"/>
      <c r="D18" s="87"/>
      <c r="E18" s="87"/>
      <c r="F18" s="84"/>
      <c r="G18" s="84"/>
      <c r="H18" s="84"/>
      <c r="I18" s="84"/>
      <c r="J18" s="84"/>
      <c r="K18" s="84"/>
    </row>
    <row r="19" spans="1:11" ht="19.5" customHeight="1">
      <c r="A19" s="90"/>
      <c r="B19" s="91"/>
      <c r="C19" s="86"/>
      <c r="D19" s="87"/>
      <c r="E19" s="87"/>
      <c r="F19" s="84"/>
      <c r="G19" s="84"/>
      <c r="H19" s="84"/>
      <c r="I19" s="84"/>
      <c r="J19" s="84"/>
      <c r="K19" s="84"/>
    </row>
    <row r="20" spans="1:11" ht="19.5" customHeight="1">
      <c r="A20" s="90"/>
      <c r="B20" s="91"/>
      <c r="C20" s="86"/>
      <c r="D20" s="87"/>
      <c r="E20" s="87"/>
      <c r="F20" s="84"/>
      <c r="G20" s="84"/>
      <c r="H20" s="84"/>
      <c r="I20" s="84"/>
      <c r="J20" s="84"/>
      <c r="K20" s="84"/>
    </row>
    <row r="21" spans="1:11" ht="19.5" customHeight="1">
      <c r="A21" s="90" t="s">
        <v>183</v>
      </c>
      <c r="B21" s="91" t="s">
        <v>184</v>
      </c>
      <c r="C21" s="86"/>
      <c r="D21" s="87"/>
      <c r="E21" s="87"/>
      <c r="F21" s="84"/>
      <c r="G21" s="84"/>
      <c r="H21" s="84"/>
      <c r="I21" s="84"/>
      <c r="J21" s="84"/>
      <c r="K21" s="84"/>
    </row>
    <row r="22" spans="1:11" ht="19.5" customHeight="1">
      <c r="A22" s="83"/>
      <c r="B22" s="91"/>
      <c r="C22" s="86"/>
      <c r="D22" s="87"/>
      <c r="E22" s="87"/>
      <c r="F22" s="84"/>
      <c r="G22" s="84"/>
      <c r="H22" s="84"/>
      <c r="I22" s="84"/>
      <c r="J22" s="84"/>
      <c r="K22" s="84"/>
    </row>
    <row r="23" spans="1:11" ht="19.5" customHeight="1">
      <c r="A23" s="83"/>
      <c r="B23" s="86"/>
      <c r="C23" s="86"/>
      <c r="D23" s="85"/>
      <c r="E23" s="85"/>
      <c r="F23" s="84"/>
      <c r="G23" s="84"/>
      <c r="H23" s="84"/>
      <c r="I23" s="84"/>
      <c r="J23" s="84"/>
      <c r="K23" s="84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/>
  <cols>
    <col min="1" max="1" width="9.140625" style="40"/>
    <col min="2" max="2" width="18.140625" style="40" customWidth="1"/>
    <col min="3" max="3" width="34.140625" style="40" customWidth="1"/>
    <col min="4" max="4" width="22.85546875" style="40" customWidth="1"/>
    <col min="5" max="6" width="25.5703125" style="40" customWidth="1"/>
    <col min="7" max="16384" width="9.140625" style="40"/>
  </cols>
  <sheetData>
    <row r="1" spans="1:18" ht="77.25" customHeight="1">
      <c r="E1" s="138" t="s">
        <v>185</v>
      </c>
      <c r="F1" s="139"/>
    </row>
    <row r="3" spans="1:18" ht="48" customHeight="1">
      <c r="A3" s="184" t="s">
        <v>186</v>
      </c>
      <c r="B3" s="184"/>
      <c r="C3" s="184"/>
      <c r="D3" s="184"/>
      <c r="E3" s="184"/>
      <c r="F3" s="184"/>
      <c r="G3" s="92"/>
      <c r="H3" s="92"/>
      <c r="I3" s="92"/>
    </row>
    <row r="5" spans="1:18" ht="28.5">
      <c r="A5" s="90" t="s">
        <v>13</v>
      </c>
      <c r="B5" s="90" t="s">
        <v>187</v>
      </c>
      <c r="C5" s="90" t="s">
        <v>188</v>
      </c>
      <c r="D5" s="90" t="s">
        <v>189</v>
      </c>
      <c r="E5" s="90" t="s">
        <v>190</v>
      </c>
      <c r="F5" s="90" t="s">
        <v>191</v>
      </c>
      <c r="G5" s="76"/>
      <c r="H5" s="76"/>
      <c r="I5" s="76"/>
      <c r="J5" s="93"/>
      <c r="K5" s="93"/>
      <c r="L5" s="93"/>
      <c r="M5" s="93"/>
      <c r="N5" s="93"/>
      <c r="O5" s="93"/>
      <c r="P5" s="93"/>
      <c r="Q5" s="93"/>
      <c r="R5" s="93"/>
    </row>
    <row r="6" spans="1:18">
      <c r="A6" s="94"/>
      <c r="B6" s="94"/>
      <c r="C6" s="94"/>
      <c r="D6" s="80"/>
      <c r="E6" s="80"/>
      <c r="F6" s="80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>
      <c r="A7" s="94"/>
      <c r="B7" s="94"/>
      <c r="C7" s="94"/>
      <c r="D7" s="80"/>
      <c r="E7" s="80"/>
      <c r="F7" s="80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</row>
    <row r="8" spans="1:18">
      <c r="A8" s="94"/>
      <c r="B8" s="94"/>
      <c r="C8" s="94"/>
      <c r="D8" s="80"/>
      <c r="E8" s="80"/>
      <c r="F8" s="80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spans="1:18">
      <c r="A9" s="94"/>
      <c r="B9" s="94"/>
      <c r="C9" s="94"/>
      <c r="D9" s="80"/>
      <c r="E9" s="80"/>
      <c r="F9" s="80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  <row r="10" spans="1:18">
      <c r="A10" s="94"/>
      <c r="B10" s="94"/>
      <c r="C10" s="94"/>
      <c r="D10" s="80"/>
      <c r="E10" s="80"/>
      <c r="F10" s="80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spans="1:18">
      <c r="A11" s="94"/>
      <c r="B11" s="94"/>
      <c r="C11" s="94"/>
      <c r="D11" s="80"/>
      <c r="E11" s="80"/>
      <c r="F11" s="80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18">
      <c r="A12" s="94"/>
      <c r="B12" s="94"/>
      <c r="C12" s="94"/>
      <c r="D12" s="80"/>
      <c r="E12" s="80"/>
      <c r="F12" s="80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spans="1:18">
      <c r="A13" s="94"/>
      <c r="B13" s="94"/>
      <c r="C13" s="94"/>
      <c r="D13" s="80"/>
      <c r="E13" s="80"/>
      <c r="F13" s="80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  <row r="14" spans="1:18">
      <c r="A14" s="94"/>
      <c r="B14" s="94"/>
      <c r="C14" s="94"/>
      <c r="D14" s="80"/>
      <c r="E14" s="80"/>
      <c r="F14" s="80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</row>
    <row r="15" spans="1:18"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18"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</row>
    <row r="17" spans="4:18"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</row>
    <row r="18" spans="4:18"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</row>
    <row r="19" spans="4:18"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</row>
    <row r="20" spans="4:18"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</row>
    <row r="21" spans="4:18"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spans="4:18"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</row>
    <row r="23" spans="4:18"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  <row r="24" spans="4:18"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</row>
    <row r="25" spans="4:18"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2022-03-16T10:01:46Z</cp:lastPrinted>
  <dcterms:created xsi:type="dcterms:W3CDTF">2020-01-15T07:42:43Z</dcterms:created>
  <dcterms:modified xsi:type="dcterms:W3CDTF">2022-04-26T07:24:31Z</dcterms:modified>
</cp:coreProperties>
</file>